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HR 툴킷/워싱완료/"/>
    </mc:Choice>
  </mc:AlternateContent>
  <xr:revisionPtr revIDLastSave="5" documentId="8_{ED2FC8DC-E154-422F-9095-4C76BBC0CCAF}" xr6:coauthVersionLast="47" xr6:coauthVersionMax="47" xr10:uidLastSave="{FDDD0337-B8AA-4B30-A1F9-BDC96E114A6E}"/>
  <bookViews>
    <workbookView xWindow="-120" yWindow="-120" windowWidth="29040" windowHeight="15990" xr2:uid="{3B16A1CB-5F9E-4F8E-8EF2-11DB26A47F20}"/>
  </bookViews>
  <sheets>
    <sheet name="퇴사자_리포트(2.0)" sheetId="1" r:id="rId1"/>
  </sheets>
  <externalReferences>
    <externalReference r:id="rId2"/>
  </externalReferences>
  <definedNames>
    <definedName name="_xlnm._FilterDatabase" localSheetId="0" hidden="1">'퇴사자_리포트(2.0)'!$D$28:$M$35</definedName>
    <definedName name="_xlnm.Extract" localSheetId="0">'퇴사자_리포트(2.0)'!$AH$17:$AJ$17</definedName>
    <definedName name="_xlnm.Print_Area" localSheetId="0">'퇴사자_리포트(2.0)'!$B$2:$M$105</definedName>
    <definedName name="Raw">#REF!</definedName>
    <definedName name="관련군">#REF!</definedName>
    <definedName name="관련추출">#REF!</definedName>
    <definedName name="관심군">#REF!</definedName>
    <definedName name="관심추출">#REF!</definedName>
    <definedName name="기준1">#REF!</definedName>
    <definedName name="기준2">#REF!</definedName>
    <definedName name="기준3">#REF!</definedName>
    <definedName name="기준4">#REF!</definedName>
    <definedName name="데이터베이스">#REF!</definedName>
    <definedName name="예측데이터">#REF!</definedName>
    <definedName name="예측모델">#REF!</definedName>
    <definedName name="위험군">#REF!</definedName>
    <definedName name="위험추출">#REF!</definedName>
    <definedName name="주의군">#REF!</definedName>
    <definedName name="주의추출">#REF!</definedName>
    <definedName name="추출1">#REF!</definedName>
    <definedName name="추출자1">#REF!</definedName>
    <definedName name="추출자2">#REF!</definedName>
    <definedName name="추출자3">#REF!</definedName>
    <definedName name="추출자4">#REF!</definedName>
    <definedName name="추출점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I21" i="1" l="1"/>
  <c r="D21" i="1"/>
  <c r="J23" i="1" l="1"/>
  <c r="F22" i="1"/>
  <c r="L23" i="1"/>
  <c r="L21" i="1"/>
  <c r="K21" i="1"/>
  <c r="L22" i="1"/>
  <c r="J21" i="1"/>
  <c r="J22" i="1"/>
  <c r="F24" i="1"/>
  <c r="L24" i="1"/>
  <c r="K22" i="1"/>
  <c r="K23" i="1"/>
  <c r="F21" i="1"/>
  <c r="J24" i="1"/>
  <c r="K24" i="1"/>
  <c r="F23" i="1"/>
</calcChain>
</file>

<file path=xl/sharedStrings.xml><?xml version="1.0" encoding="utf-8"?>
<sst xmlns="http://schemas.openxmlformats.org/spreadsheetml/2006/main" count="136" uniqueCount="114">
  <si>
    <t>이름</t>
    <phoneticPr fontId="2" type="noConversion"/>
  </si>
  <si>
    <t>나이</t>
    <phoneticPr fontId="2" type="noConversion"/>
  </si>
  <si>
    <t>소속</t>
    <phoneticPr fontId="2" type="noConversion"/>
  </si>
  <si>
    <t>성장단계</t>
    <phoneticPr fontId="2" type="noConversion"/>
  </si>
  <si>
    <t>기본정보</t>
    <phoneticPr fontId="2" type="noConversion"/>
  </si>
  <si>
    <t>결혼여부와 자녀</t>
    <phoneticPr fontId="2" type="noConversion"/>
  </si>
  <si>
    <t>결혼여부</t>
    <phoneticPr fontId="2" type="noConversion"/>
  </si>
  <si>
    <t>자녀여부</t>
    <phoneticPr fontId="2" type="noConversion"/>
  </si>
  <si>
    <t>학력사항</t>
    <phoneticPr fontId="2" type="noConversion"/>
  </si>
  <si>
    <t>최종학력</t>
    <phoneticPr fontId="2" type="noConversion"/>
  </si>
  <si>
    <t>최종학교</t>
    <phoneticPr fontId="2" type="noConversion"/>
  </si>
  <si>
    <t>대학교</t>
    <phoneticPr fontId="2" type="noConversion"/>
  </si>
  <si>
    <t>고등학교</t>
    <phoneticPr fontId="2" type="noConversion"/>
  </si>
  <si>
    <t>포상이력</t>
    <phoneticPr fontId="2" type="noConversion"/>
  </si>
  <si>
    <t>병역정보</t>
    <phoneticPr fontId="2" type="noConversion"/>
  </si>
  <si>
    <t>시작일</t>
    <phoneticPr fontId="2" type="noConversion"/>
  </si>
  <si>
    <t>종료일</t>
    <phoneticPr fontId="2" type="noConversion"/>
  </si>
  <si>
    <t>조직정보</t>
    <phoneticPr fontId="2" type="noConversion"/>
  </si>
  <si>
    <t>구분</t>
    <phoneticPr fontId="2" type="noConversion"/>
  </si>
  <si>
    <t>성과기여도</t>
    <phoneticPr fontId="2" type="noConversion"/>
  </si>
  <si>
    <t>직책</t>
    <phoneticPr fontId="2" type="noConversion"/>
  </si>
  <si>
    <t>소속부서</t>
    <phoneticPr fontId="2" type="noConversion"/>
  </si>
  <si>
    <t>리더</t>
    <phoneticPr fontId="2" type="noConversion"/>
  </si>
  <si>
    <t>팀 성과</t>
    <phoneticPr fontId="2" type="noConversion"/>
  </si>
  <si>
    <t>2022년</t>
    <phoneticPr fontId="2" type="noConversion"/>
  </si>
  <si>
    <t>역량진단</t>
    <phoneticPr fontId="2" type="noConversion"/>
  </si>
  <si>
    <t>구 분</t>
    <phoneticPr fontId="2" type="noConversion"/>
  </si>
  <si>
    <t>다면종합</t>
    <phoneticPr fontId="2" type="noConversion"/>
  </si>
  <si>
    <t>자가진단</t>
    <phoneticPr fontId="2" type="noConversion"/>
  </si>
  <si>
    <t>수평진단</t>
    <phoneticPr fontId="2" type="noConversion"/>
  </si>
  <si>
    <t>하향진단</t>
    <phoneticPr fontId="2" type="noConversion"/>
  </si>
  <si>
    <t>상향진단</t>
    <phoneticPr fontId="2" type="noConversion"/>
  </si>
  <si>
    <t>2022년 하반기</t>
    <phoneticPr fontId="2" type="noConversion"/>
  </si>
  <si>
    <t>2022년 상반기</t>
    <phoneticPr fontId="2" type="noConversion"/>
  </si>
  <si>
    <t>2021년 하반기</t>
    <phoneticPr fontId="2" type="noConversion"/>
  </si>
  <si>
    <t>2021년 상반기</t>
    <phoneticPr fontId="2" type="noConversion"/>
  </si>
  <si>
    <t>퇴사Reivew</t>
    <phoneticPr fontId="2" type="noConversion"/>
  </si>
  <si>
    <t>직무영역</t>
    <phoneticPr fontId="2" type="noConversion"/>
  </si>
  <si>
    <t>관계영역</t>
    <phoneticPr fontId="2" type="noConversion"/>
  </si>
  <si>
    <t>조직영역</t>
    <phoneticPr fontId="2" type="noConversion"/>
  </si>
  <si>
    <t>생활영역</t>
    <phoneticPr fontId="2" type="noConversion"/>
  </si>
  <si>
    <t>직무만족</t>
    <phoneticPr fontId="2" type="noConversion"/>
  </si>
  <si>
    <t>직무몰입</t>
    <phoneticPr fontId="2" type="noConversion"/>
  </si>
  <si>
    <t>리더관계</t>
    <phoneticPr fontId="2" type="noConversion"/>
  </si>
  <si>
    <t>동료관계</t>
    <phoneticPr fontId="2" type="noConversion"/>
  </si>
  <si>
    <t>조직신뢰</t>
    <phoneticPr fontId="2" type="noConversion"/>
  </si>
  <si>
    <t>조직비전</t>
    <phoneticPr fontId="2" type="noConversion"/>
  </si>
  <si>
    <t>조직문화</t>
    <phoneticPr fontId="2" type="noConversion"/>
  </si>
  <si>
    <t>보상/복지</t>
    <phoneticPr fontId="2" type="noConversion"/>
  </si>
  <si>
    <t>본인</t>
    <phoneticPr fontId="2" type="noConversion"/>
  </si>
  <si>
    <t>-</t>
  </si>
  <si>
    <t>퇴사사유</t>
    <phoneticPr fontId="2" type="noConversion"/>
  </si>
  <si>
    <t>본인의견</t>
    <phoneticPr fontId="2" type="noConversion"/>
  </si>
  <si>
    <t>1순위</t>
    <phoneticPr fontId="2" type="noConversion"/>
  </si>
  <si>
    <t>2순위</t>
    <phoneticPr fontId="2" type="noConversion"/>
  </si>
  <si>
    <t>3순위</t>
    <phoneticPr fontId="2" type="noConversion"/>
  </si>
  <si>
    <t>퇴사이후 계획</t>
    <phoneticPr fontId="2" type="noConversion"/>
  </si>
  <si>
    <t>퇴사원인</t>
    <phoneticPr fontId="2" type="noConversion"/>
  </si>
  <si>
    <t>퇴사계기</t>
    <phoneticPr fontId="2" type="noConversion"/>
  </si>
  <si>
    <t>결심 후 행동</t>
    <phoneticPr fontId="2" type="noConversion"/>
  </si>
  <si>
    <t>퇴사의견 공유</t>
    <phoneticPr fontId="2" type="noConversion"/>
  </si>
  <si>
    <t>팀      내</t>
    <phoneticPr fontId="2" type="noConversion"/>
  </si>
  <si>
    <t>회사내</t>
    <phoneticPr fontId="2" type="noConversion"/>
  </si>
  <si>
    <t>긍정적 의견</t>
    <phoneticPr fontId="2" type="noConversion"/>
  </si>
  <si>
    <t>개선필요 의견(리더)</t>
    <phoneticPr fontId="2" type="noConversion"/>
  </si>
  <si>
    <t>개선필요 의견(직무)</t>
    <phoneticPr fontId="2" type="noConversion"/>
  </si>
  <si>
    <t>개선필요 의견(복지)</t>
    <phoneticPr fontId="2" type="noConversion"/>
  </si>
  <si>
    <t>개선필요 의견(조직)</t>
    <phoneticPr fontId="2" type="noConversion"/>
  </si>
  <si>
    <t>자유 코멘트</t>
    <phoneticPr fontId="2" type="noConversion"/>
  </si>
  <si>
    <t>리더의견</t>
    <phoneticPr fontId="2" type="noConversion"/>
  </si>
  <si>
    <t>과거 퇴사표현</t>
    <phoneticPr fontId="2" type="noConversion"/>
  </si>
  <si>
    <t>예상가능성</t>
    <phoneticPr fontId="2" type="noConversion"/>
  </si>
  <si>
    <t>인재등급</t>
    <phoneticPr fontId="2" type="noConversion"/>
  </si>
  <si>
    <t>핵심인재여부</t>
    <phoneticPr fontId="2" type="noConversion"/>
  </si>
  <si>
    <t>향후근무의향</t>
    <phoneticPr fontId="2" type="noConversion"/>
  </si>
  <si>
    <t>근무의향 이유</t>
    <phoneticPr fontId="2" type="noConversion"/>
  </si>
  <si>
    <t>HR 면담</t>
    <phoneticPr fontId="2" type="noConversion"/>
  </si>
  <si>
    <t>코멘트</t>
    <phoneticPr fontId="2" type="noConversion"/>
  </si>
  <si>
    <t>개선사항</t>
    <phoneticPr fontId="2" type="noConversion"/>
  </si>
  <si>
    <t>팀장 의견</t>
    <phoneticPr fontId="2" type="noConversion"/>
  </si>
  <si>
    <t>팀 차원</t>
    <phoneticPr fontId="2" type="noConversion"/>
  </si>
  <si>
    <t>회사 차원</t>
    <phoneticPr fontId="2" type="noConversion"/>
  </si>
  <si>
    <t>HR 의견</t>
    <phoneticPr fontId="2" type="noConversion"/>
  </si>
  <si>
    <t>관계분석</t>
    <phoneticPr fontId="2" type="noConversion"/>
  </si>
  <si>
    <t>영역</t>
    <phoneticPr fontId="2" type="noConversion"/>
  </si>
  <si>
    <t>세부내용</t>
    <phoneticPr fontId="2" type="noConversion"/>
  </si>
  <si>
    <t>전사평균</t>
    <phoneticPr fontId="2" type="noConversion"/>
  </si>
  <si>
    <t>백분위</t>
    <phoneticPr fontId="2" type="noConversion"/>
  </si>
  <si>
    <t>비고</t>
    <phoneticPr fontId="2" type="noConversion"/>
  </si>
  <si>
    <t>리더십
인식</t>
    <phoneticPr fontId="2" type="noConversion"/>
  </si>
  <si>
    <t>종합점수</t>
    <phoneticPr fontId="2" type="noConversion"/>
  </si>
  <si>
    <t>신뢰구축</t>
    <phoneticPr fontId="2" type="noConversion"/>
  </si>
  <si>
    <t>동기부여</t>
    <phoneticPr fontId="2" type="noConversion"/>
  </si>
  <si>
    <t>전략코칭</t>
    <phoneticPr fontId="2" type="noConversion"/>
  </si>
  <si>
    <t>솔선수범</t>
    <phoneticPr fontId="2" type="noConversion"/>
  </si>
  <si>
    <t>팔로워십</t>
    <phoneticPr fontId="2" type="noConversion"/>
  </si>
  <si>
    <t>동료관계
(수평진단)</t>
    <phoneticPr fontId="2" type="noConversion"/>
  </si>
  <si>
    <t>성과역량</t>
    <phoneticPr fontId="2" type="noConversion"/>
  </si>
  <si>
    <t>가치역량</t>
    <phoneticPr fontId="2" type="noConversion"/>
  </si>
  <si>
    <t>재직자 유사성 분석</t>
    <phoneticPr fontId="2" type="noConversion"/>
  </si>
  <si>
    <t>관련군</t>
    <phoneticPr fontId="2" type="noConversion"/>
  </si>
  <si>
    <t>인적정보가 퇴사자와 유사한 구성원</t>
    <phoneticPr fontId="2" type="noConversion"/>
  </si>
  <si>
    <t>No.</t>
    <phoneticPr fontId="2" type="noConversion"/>
  </si>
  <si>
    <t>근속일수</t>
    <phoneticPr fontId="2" type="noConversion"/>
  </si>
  <si>
    <t>학교</t>
    <phoneticPr fontId="2" type="noConversion"/>
  </si>
  <si>
    <t>전공</t>
    <phoneticPr fontId="2" type="noConversion"/>
  </si>
  <si>
    <t>인사변동</t>
    <phoneticPr fontId="2" type="noConversion"/>
  </si>
  <si>
    <t>홍길동</t>
    <phoneticPr fontId="2" type="noConversion"/>
  </si>
  <si>
    <t>식별된 구성원 없음</t>
    <phoneticPr fontId="2" type="noConversion"/>
  </si>
  <si>
    <t>주의군</t>
    <phoneticPr fontId="2" type="noConversion"/>
  </si>
  <si>
    <t>인적정보와 역량/성과정보가 유사한 것으로 식별된 구성원</t>
    <phoneticPr fontId="2" type="noConversion"/>
  </si>
  <si>
    <t>위험군</t>
    <phoneticPr fontId="2" type="noConversion"/>
  </si>
  <si>
    <t>인정정보, 역량/성과정보, 인사발령 정보가 모두 유사한 것으로 식별된 구성원_유사한 상태인지 점검 필요</t>
    <phoneticPr fontId="2" type="noConversion"/>
  </si>
  <si>
    <r>
      <t xml:space="preserve">100점 환산점수
</t>
    </r>
    <r>
      <rPr>
        <b/>
        <sz val="10"/>
        <color theme="1"/>
        <rFont val="Pretendard"/>
        <family val="3"/>
        <charset val="129"/>
      </rPr>
      <t>(리더평균)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</si>
</sst>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호&quot;"/>
    <numFmt numFmtId="177" formatCode="@&quot;/4분기&quot;"/>
    <numFmt numFmtId="178" formatCode="0.0"/>
    <numFmt numFmtId="179" formatCode="0.0_);[Red]\(0.0\)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Pretendard"/>
      <family val="3"/>
      <charset val="129"/>
    </font>
    <font>
      <b/>
      <sz val="11"/>
      <color theme="1"/>
      <name val="Pretendard"/>
      <family val="3"/>
      <charset val="129"/>
    </font>
    <font>
      <b/>
      <sz val="12"/>
      <color theme="1"/>
      <name val="Pretendard"/>
      <family val="3"/>
      <charset val="129"/>
    </font>
    <font>
      <sz val="12"/>
      <color theme="1"/>
      <name val="Pretendard"/>
      <family val="3"/>
      <charset val="129"/>
    </font>
    <font>
      <b/>
      <sz val="11"/>
      <color rgb="FF666668"/>
      <name val="Pretendard"/>
      <family val="3"/>
      <charset val="129"/>
    </font>
    <font>
      <b/>
      <sz val="9"/>
      <color rgb="FF666668"/>
      <name val="Pretendard"/>
      <family val="3"/>
      <charset val="129"/>
    </font>
    <font>
      <b/>
      <sz val="11"/>
      <color rgb="FFFF0000"/>
      <name val="Pretendard"/>
      <family val="3"/>
      <charset val="129"/>
    </font>
    <font>
      <b/>
      <sz val="11"/>
      <name val="Pretendard"/>
      <family val="3"/>
      <charset val="129"/>
    </font>
    <font>
      <sz val="11"/>
      <color rgb="FFFF0000"/>
      <name val="Pretendard"/>
      <family val="3"/>
      <charset val="129"/>
    </font>
    <font>
      <b/>
      <sz val="10"/>
      <color rgb="FF666668"/>
      <name val="Pretendard"/>
      <family val="3"/>
      <charset val="129"/>
    </font>
    <font>
      <b/>
      <sz val="10"/>
      <color theme="1"/>
      <name val="Pretendard"/>
      <family val="3"/>
      <charset val="129"/>
    </font>
    <font>
      <b/>
      <sz val="18"/>
      <color theme="1"/>
      <name val="Pretendard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DBDBDB"/>
        <bgColor indexed="64"/>
      </patternFill>
    </fill>
    <fill>
      <patternFill patternType="solid">
        <fgColor rgb="FFF2F3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5B5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left" vertical="center" indent="1"/>
    </xf>
    <xf numFmtId="0" fontId="9" fillId="0" borderId="2" xfId="0" quotePrefix="1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4" fillId="0" borderId="0" xfId="0" applyNumberFormat="1" applyFont="1">
      <alignment vertical="center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4" borderId="2" xfId="0" applyFont="1" applyFill="1" applyBorder="1">
      <alignment vertical="center"/>
    </xf>
    <xf numFmtId="179" fontId="8" fillId="0" borderId="2" xfId="0" applyNumberFormat="1" applyFont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0" xfId="0" applyFont="1" applyFill="1">
      <alignment vertical="center"/>
    </xf>
    <xf numFmtId="0" fontId="5" fillId="0" borderId="0" xfId="0" quotePrefix="1" applyFont="1">
      <alignment vertical="center"/>
    </xf>
    <xf numFmtId="0" fontId="12" fillId="0" borderId="0" xfId="0" applyFont="1">
      <alignment vertical="center"/>
    </xf>
    <xf numFmtId="0" fontId="4" fillId="4" borderId="1" xfId="0" applyFont="1" applyFill="1" applyBorder="1">
      <alignment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10" fontId="4" fillId="0" borderId="6" xfId="1" applyNumberFormat="1" applyFont="1" applyFill="1" applyBorder="1" applyAlignment="1">
      <alignment horizontal="center" vertical="center"/>
    </xf>
    <xf numFmtId="10" fontId="4" fillId="0" borderId="3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177" fontId="8" fillId="4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4" borderId="0" xfId="0" quotePrefix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176" fontId="8" fillId="0" borderId="0" xfId="0" quotePrefix="1" applyNumberFormat="1" applyFont="1" applyAlignment="1">
      <alignment horizontal="center" vertical="center"/>
    </xf>
    <xf numFmtId="176" fontId="8" fillId="0" borderId="3" xfId="0" quotePrefix="1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76" fontId="8" fillId="0" borderId="2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9" fontId="4" fillId="0" borderId="3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</cellXfs>
  <cellStyles count="4">
    <cellStyle name="나쁨" xfId="1" builtinId="27"/>
    <cellStyle name="표준" xfId="0" builtinId="0"/>
    <cellStyle name="표준 13 2" xfId="2" xr:uid="{A19DA718-76C5-41EE-9C75-A634E91EC953}"/>
    <cellStyle name="표준 3" xfId="3" xr:uid="{55A79218-BD51-46C2-BE2E-94247F27DF4D}"/>
  </cellStyles>
  <dxfs count="2">
    <dxf>
      <fill>
        <patternFill>
          <bgColor rgb="FFFFC1C1"/>
        </patternFill>
      </fill>
    </dxf>
    <dxf>
      <fill>
        <patternFill>
          <bgColor rgb="FFFFC1C1"/>
        </patternFill>
      </fill>
    </dxf>
  </dxfs>
  <tableStyles count="0" defaultTableStyle="TableStyleMedium2" defaultPivotStyle="PivotStyleLight16"/>
  <colors>
    <mruColors>
      <color rgb="FF666668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1</xdr:row>
      <xdr:rowOff>35466</xdr:rowOff>
    </xdr:from>
    <xdr:to>
      <xdr:col>12</xdr:col>
      <xdr:colOff>1008529</xdr:colOff>
      <xdr:row>12</xdr:row>
      <xdr:rowOff>168088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83E2986-BE1A-4111-B630-1ADB0BFFA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225966"/>
          <a:ext cx="10343029" cy="2228122"/>
        </a:xfrm>
        <a:prstGeom prst="rect">
          <a:avLst/>
        </a:prstGeom>
      </xdr:spPr>
    </xdr:pic>
    <xdr:clientData/>
  </xdr:twoCellAnchor>
  <xdr:twoCellAnchor>
    <xdr:from>
      <xdr:col>4</xdr:col>
      <xdr:colOff>234462</xdr:colOff>
      <xdr:row>8</xdr:row>
      <xdr:rowOff>183173</xdr:rowOff>
    </xdr:from>
    <xdr:to>
      <xdr:col>22</xdr:col>
      <xdr:colOff>205154</xdr:colOff>
      <xdr:row>8</xdr:row>
      <xdr:rowOff>183173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32E341E8-0ECE-4D7B-849C-8BDEF84ACC32}"/>
            </a:ext>
          </a:extLst>
        </xdr:cNvPr>
        <xdr:cNvCxnSpPr/>
      </xdr:nvCxnSpPr>
      <xdr:spPr>
        <a:xfrm>
          <a:off x="4770267" y="2048168"/>
          <a:ext cx="18613022" cy="0"/>
        </a:xfrm>
        <a:prstGeom prst="line">
          <a:avLst/>
        </a:prstGeom>
        <a:ln w="12700">
          <a:solidFill>
            <a:srgbClr val="D3D3D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3515</xdr:colOff>
      <xdr:row>13</xdr:row>
      <xdr:rowOff>206930</xdr:rowOff>
    </xdr:from>
    <xdr:to>
      <xdr:col>2</xdr:col>
      <xdr:colOff>440618</xdr:colOff>
      <xdr:row>14</xdr:row>
      <xdr:rowOff>27902</xdr:rowOff>
    </xdr:to>
    <xdr:grpSp>
      <xdr:nvGrpSpPr>
        <xdr:cNvPr id="4" name="그룹 3">
          <a:extLst>
            <a:ext uri="{FF2B5EF4-FFF2-40B4-BE49-F238E27FC236}">
              <a16:creationId xmlns:a16="http://schemas.microsoft.com/office/drawing/2014/main" id="{764E3667-26FC-44EC-A2F1-C1D518CD67BB}"/>
            </a:ext>
          </a:extLst>
        </xdr:cNvPr>
        <xdr:cNvGrpSpPr/>
      </xdr:nvGrpSpPr>
      <xdr:grpSpPr>
        <a:xfrm rot="16200000">
          <a:off x="682215" y="2129676"/>
          <a:ext cx="32203" cy="1120661"/>
          <a:chOff x="15172765" y="4090147"/>
          <a:chExt cx="45719" cy="1729430"/>
        </a:xfrm>
      </xdr:grpSpPr>
      <xdr:sp macro="" textlink="">
        <xdr:nvSpPr>
          <xdr:cNvPr id="5" name="직사각형 4">
            <a:extLst>
              <a:ext uri="{FF2B5EF4-FFF2-40B4-BE49-F238E27FC236}">
                <a16:creationId xmlns:a16="http://schemas.microsoft.com/office/drawing/2014/main" id="{3C30428F-F6FD-426D-A1EF-2F558C1E9F98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5E4BB3C5-90FE-4320-AC5B-A525DA7DD67D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4</xdr:col>
      <xdr:colOff>168947</xdr:colOff>
      <xdr:row>2</xdr:row>
      <xdr:rowOff>57673</xdr:rowOff>
    </xdr:from>
    <xdr:to>
      <xdr:col>11</xdr:col>
      <xdr:colOff>781686</xdr:colOff>
      <xdr:row>11</xdr:row>
      <xdr:rowOff>186869</xdr:rowOff>
    </xdr:to>
    <xdr:grpSp>
      <xdr:nvGrpSpPr>
        <xdr:cNvPr id="7" name="그룹 6">
          <a:extLst>
            <a:ext uri="{FF2B5EF4-FFF2-40B4-BE49-F238E27FC236}">
              <a16:creationId xmlns:a16="http://schemas.microsoft.com/office/drawing/2014/main" id="{F7344B40-6EB6-41B1-932C-591CA01F7EA0}"/>
            </a:ext>
          </a:extLst>
        </xdr:cNvPr>
        <xdr:cNvGrpSpPr/>
      </xdr:nvGrpSpPr>
      <xdr:grpSpPr>
        <a:xfrm>
          <a:off x="2006712" y="438673"/>
          <a:ext cx="7403503" cy="1843696"/>
          <a:chOff x="4298074" y="755447"/>
          <a:chExt cx="7299349" cy="1977591"/>
        </a:xfrm>
      </xdr:grpSpPr>
      <xdr:grpSp>
        <xdr:nvGrpSpPr>
          <xdr:cNvPr id="8" name="그룹 7">
            <a:extLst>
              <a:ext uri="{FF2B5EF4-FFF2-40B4-BE49-F238E27FC236}">
                <a16:creationId xmlns:a16="http://schemas.microsoft.com/office/drawing/2014/main" id="{70F874D0-C244-4428-AFF6-996F1022BDF0}"/>
              </a:ext>
            </a:extLst>
          </xdr:cNvPr>
          <xdr:cNvGrpSpPr/>
        </xdr:nvGrpSpPr>
        <xdr:grpSpPr>
          <a:xfrm>
            <a:off x="4601806" y="755447"/>
            <a:ext cx="6995617" cy="1977591"/>
            <a:chOff x="4721087" y="828262"/>
            <a:chExt cx="5709993" cy="1988145"/>
          </a:xfrm>
        </xdr:grpSpPr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2EE6DF8E-42BF-4F86-B1D2-D328D42CD432}"/>
                </a:ext>
              </a:extLst>
            </xdr:cNvPr>
            <xdr:cNvSpPr txBox="1"/>
          </xdr:nvSpPr>
          <xdr:spPr>
            <a:xfrm>
              <a:off x="4721087" y="828262"/>
              <a:ext cx="2120985" cy="3462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8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퇴사자 리포트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68875F3-8DDF-44AA-8672-99F7A1B9FAF6}"/>
                </a:ext>
              </a:extLst>
            </xdr:cNvPr>
            <xdr:cNvSpPr txBox="1"/>
          </xdr:nvSpPr>
          <xdr:spPr>
            <a:xfrm>
              <a:off x="4721087" y="1410911"/>
              <a:ext cx="1039149" cy="340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유이직</a:t>
              </a:r>
              <a:r>
                <a:rPr lang="en-US" altLang="ko-KR" sz="1200" b="1" baseline="0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</a:t>
              </a:r>
              <a:endParaRPr lang="ko-KR" altLang="en-US" sz="1200" b="1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cxnSp macro="">
          <xdr:nvCxnSpPr>
            <xdr:cNvPr id="14" name="직선 연결선 13">
              <a:extLst>
                <a:ext uri="{FF2B5EF4-FFF2-40B4-BE49-F238E27FC236}">
                  <a16:creationId xmlns:a16="http://schemas.microsoft.com/office/drawing/2014/main" id="{D4E48255-1563-48D1-AE25-05F696B37E79}"/>
                </a:ext>
              </a:extLst>
            </xdr:cNvPr>
            <xdr:cNvCxnSpPr/>
          </xdr:nvCxnSpPr>
          <xdr:spPr>
            <a:xfrm>
              <a:off x="5782216" y="1478767"/>
              <a:ext cx="0" cy="199737"/>
            </a:xfrm>
            <a:prstGeom prst="line">
              <a:avLst/>
            </a:prstGeom>
            <a:ln w="19050">
              <a:solidFill>
                <a:srgbClr val="D3D3D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27B531C0-3798-42B4-84F3-D2D9AFB4A480}"/>
                </a:ext>
              </a:extLst>
            </xdr:cNvPr>
            <xdr:cNvSpPr txBox="1"/>
          </xdr:nvSpPr>
          <xdr:spPr>
            <a:xfrm>
              <a:off x="5877466" y="1410911"/>
              <a:ext cx="1037876" cy="340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32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세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(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남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)</a:t>
              </a:r>
              <a:endParaRPr lang="ko-KR" altLang="en-US" sz="1200" b="1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FB7DE1D-C5F0-47F7-9F15-1889079B947A}"/>
                </a:ext>
              </a:extLst>
            </xdr:cNvPr>
            <xdr:cNvSpPr txBox="1"/>
          </xdr:nvSpPr>
          <xdr:spPr>
            <a:xfrm>
              <a:off x="6900688" y="1410911"/>
              <a:ext cx="2172273" cy="340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온라인사업팀</a:t>
              </a:r>
            </a:p>
          </xdr:txBody>
        </xdr:sp>
        <xdr:cxnSp macro="">
          <xdr:nvCxnSpPr>
            <xdr:cNvPr id="17" name="직선 연결선 16">
              <a:extLst>
                <a:ext uri="{FF2B5EF4-FFF2-40B4-BE49-F238E27FC236}">
                  <a16:creationId xmlns:a16="http://schemas.microsoft.com/office/drawing/2014/main" id="{00609A2D-BC23-4EBF-8B9D-E493A296896C}"/>
                </a:ext>
              </a:extLst>
            </xdr:cNvPr>
            <xdr:cNvCxnSpPr/>
          </xdr:nvCxnSpPr>
          <xdr:spPr>
            <a:xfrm>
              <a:off x="6732168" y="1478767"/>
              <a:ext cx="0" cy="199737"/>
            </a:xfrm>
            <a:prstGeom prst="line">
              <a:avLst/>
            </a:prstGeom>
            <a:ln w="19050">
              <a:solidFill>
                <a:srgbClr val="D3D3D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63CDD47E-40CB-4F9A-94C5-0A88A7EA2E23}"/>
                </a:ext>
              </a:extLst>
            </xdr:cNvPr>
            <xdr:cNvSpPr txBox="1"/>
          </xdr:nvSpPr>
          <xdr:spPr>
            <a:xfrm>
              <a:off x="4721087" y="2002800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 </a:t>
              </a:r>
              <a:r>
                <a:rPr lang="ko-KR" altLang="en-US" sz="1200" b="1">
                  <a:solidFill>
                    <a:srgbClr val="666668"/>
                  </a:solidFill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채용정보</a:t>
              </a: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561345EB-5287-40C7-9367-44358D6E922F}"/>
                </a:ext>
              </a:extLst>
            </xdr:cNvPr>
            <xdr:cNvSpPr txBox="1"/>
          </xdr:nvSpPr>
          <xdr:spPr>
            <a:xfrm>
              <a:off x="4721087" y="2475546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altLang="ko-KR" sz="1200" b="1">
                  <a:solidFill>
                    <a:schemeClr val="dk1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</a:t>
              </a:r>
              <a:r>
                <a:rPr lang="ko-KR" altLang="en-US" sz="1200" b="1" baseline="0">
                  <a:solidFill>
                    <a:srgbClr val="666668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근속기간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23470B3-4665-4406-827F-60C5F9948B90}"/>
                </a:ext>
              </a:extLst>
            </xdr:cNvPr>
            <xdr:cNvSpPr txBox="1"/>
          </xdr:nvSpPr>
          <xdr:spPr>
            <a:xfrm>
              <a:off x="5467320" y="2002800"/>
              <a:ext cx="1250356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공채 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13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기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FFCAA10-99EC-40C3-86C6-DB626AADBDEE}"/>
                </a:ext>
              </a:extLst>
            </xdr:cNvPr>
            <xdr:cNvSpPr txBox="1"/>
          </xdr:nvSpPr>
          <xdr:spPr>
            <a:xfrm>
              <a:off x="5467320" y="2475546"/>
              <a:ext cx="1250356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4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년 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3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개월 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15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일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6DC3F045-7ED5-49D0-9A73-912E2D1EF9D8}"/>
                </a:ext>
              </a:extLst>
            </xdr:cNvPr>
            <xdr:cNvSpPr txBox="1"/>
          </xdr:nvSpPr>
          <xdr:spPr>
            <a:xfrm>
              <a:off x="6774617" y="2475546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altLang="ko-KR" sz="1200" b="1">
                  <a:solidFill>
                    <a:schemeClr val="dk1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</a:t>
              </a:r>
              <a:r>
                <a:rPr lang="ko-KR" altLang="en-US" sz="1200" b="1" baseline="0">
                  <a:solidFill>
                    <a:srgbClr val="666668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입사일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CE49AD3B-05A7-4001-9237-E5B19263B5EC}"/>
                </a:ext>
              </a:extLst>
            </xdr:cNvPr>
            <xdr:cNvSpPr txBox="1"/>
          </xdr:nvSpPr>
          <xdr:spPr>
            <a:xfrm>
              <a:off x="7568718" y="2475546"/>
              <a:ext cx="1473423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2019-05-31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B95EE60C-B5B0-4D88-AE28-B57C4CFA6A06}"/>
                </a:ext>
              </a:extLst>
            </xdr:cNvPr>
            <xdr:cNvSpPr txBox="1"/>
          </xdr:nvSpPr>
          <xdr:spPr>
            <a:xfrm>
              <a:off x="9035515" y="2475546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altLang="ko-KR" sz="1200" b="1">
                  <a:solidFill>
                    <a:schemeClr val="dk1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</a:t>
              </a:r>
              <a:r>
                <a:rPr lang="ko-KR" altLang="en-US" sz="1200" b="1" baseline="0">
                  <a:solidFill>
                    <a:srgbClr val="666668"/>
                  </a:solidFill>
                  <a:effectLst/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 생년월일 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B8A144A3-E564-40B2-8C6B-F64271232189}"/>
                </a:ext>
              </a:extLst>
            </xdr:cNvPr>
            <xdr:cNvSpPr txBox="1"/>
          </xdr:nvSpPr>
          <xdr:spPr>
            <a:xfrm>
              <a:off x="6780188" y="2002800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 </a:t>
              </a:r>
              <a:r>
                <a:rPr lang="ko-KR" altLang="en-US" sz="1200" b="1">
                  <a:solidFill>
                    <a:srgbClr val="666668"/>
                  </a:solidFill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직무구분</a:t>
              </a:r>
              <a:endParaRPr lang="en-US" altLang="ko-KR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A70F431E-09CF-4B9B-AADA-CFBE93327634}"/>
                </a:ext>
              </a:extLst>
            </xdr:cNvPr>
            <xdr:cNvSpPr txBox="1"/>
          </xdr:nvSpPr>
          <xdr:spPr>
            <a:xfrm>
              <a:off x="7574289" y="2002800"/>
              <a:ext cx="1473423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F77CB90A-79E4-4D3F-A641-3615EA79C973}"/>
                </a:ext>
              </a:extLst>
            </xdr:cNvPr>
            <xdr:cNvSpPr txBox="1"/>
          </xdr:nvSpPr>
          <xdr:spPr>
            <a:xfrm>
              <a:off x="9040554" y="2002800"/>
              <a:ext cx="1250355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▪  </a:t>
              </a:r>
              <a:r>
                <a:rPr lang="ko-KR" altLang="en-US" sz="1200" b="1">
                  <a:solidFill>
                    <a:srgbClr val="666668"/>
                  </a:solidFill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직급</a:t>
              </a: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5D1F2DCD-80BC-4761-A0BA-FCCFF05D61EB}"/>
                </a:ext>
              </a:extLst>
            </xdr:cNvPr>
            <xdr:cNvSpPr txBox="1"/>
          </xdr:nvSpPr>
          <xdr:spPr>
            <a:xfrm>
              <a:off x="9915270" y="2003440"/>
              <a:ext cx="515810" cy="3268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대리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		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2D16CE42-65F9-39CF-2FB0-3AB86DB80C9E}"/>
                </a:ext>
              </a:extLst>
            </xdr:cNvPr>
            <xdr:cNvSpPr txBox="1"/>
          </xdr:nvSpPr>
          <xdr:spPr>
            <a:xfrm>
              <a:off x="7568718" y="2003402"/>
              <a:ext cx="1473423" cy="3408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세일즈</a:t>
              </a:r>
              <a:r>
                <a:rPr lang="en-US" altLang="ko-KR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/</a:t>
              </a:r>
              <a:r>
                <a:rPr lang="ko-KR" altLang="en-US" sz="1200" b="1">
                  <a:latin typeface="Pretendard" panose="02000503000000020004" pitchFamily="50" charset="-127"/>
                  <a:ea typeface="Pretendard" panose="02000503000000020004" pitchFamily="50" charset="-127"/>
                  <a:cs typeface="Pretendard" panose="02000503000000020004" pitchFamily="50" charset="-127"/>
                </a:rPr>
                <a:t>마케팅</a:t>
              </a:r>
              <a:endParaRPr lang="ko-KR" altLang="en-US" sz="1200" b="1">
                <a:solidFill>
                  <a:srgbClr val="666668"/>
                </a:solidFill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</xdr:grpSp>
      <xdr:grpSp>
        <xdr:nvGrpSpPr>
          <xdr:cNvPr id="9" name="그룹 8">
            <a:extLst>
              <a:ext uri="{FF2B5EF4-FFF2-40B4-BE49-F238E27FC236}">
                <a16:creationId xmlns:a16="http://schemas.microsoft.com/office/drawing/2014/main" id="{738F840F-6FA2-4A43-9B08-5383EAB21BF2}"/>
              </a:ext>
            </a:extLst>
          </xdr:cNvPr>
          <xdr:cNvGrpSpPr/>
        </xdr:nvGrpSpPr>
        <xdr:grpSpPr>
          <a:xfrm>
            <a:off x="4298074" y="798646"/>
            <a:ext cx="45589" cy="1666741"/>
            <a:chOff x="15172765" y="4090147"/>
            <a:chExt cx="45719" cy="1729430"/>
          </a:xfrm>
        </xdr:grpSpPr>
        <xdr:sp macro="" textlink="">
          <xdr:nvSpPr>
            <xdr:cNvPr id="10" name="직사각형 9">
              <a:extLst>
                <a:ext uri="{FF2B5EF4-FFF2-40B4-BE49-F238E27FC236}">
                  <a16:creationId xmlns:a16="http://schemas.microsoft.com/office/drawing/2014/main" id="{80EDC9CD-92A6-4100-896A-66175D537665}"/>
                </a:ext>
              </a:extLst>
            </xdr:cNvPr>
            <xdr:cNvSpPr/>
          </xdr:nvSpPr>
          <xdr:spPr>
            <a:xfrm>
              <a:off x="15172765" y="4090147"/>
              <a:ext cx="45719" cy="869380"/>
            </a:xfrm>
            <a:prstGeom prst="rect">
              <a:avLst/>
            </a:prstGeom>
            <a:solidFill>
              <a:srgbClr val="F57D0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  <xdr:sp macro="" textlink="">
          <xdr:nvSpPr>
            <xdr:cNvPr id="11" name="직사각형 10">
              <a:extLst>
                <a:ext uri="{FF2B5EF4-FFF2-40B4-BE49-F238E27FC236}">
                  <a16:creationId xmlns:a16="http://schemas.microsoft.com/office/drawing/2014/main" id="{D184B22D-36BE-4FB3-B3E7-905CA2967680}"/>
                </a:ext>
              </a:extLst>
            </xdr:cNvPr>
            <xdr:cNvSpPr/>
          </xdr:nvSpPr>
          <xdr:spPr>
            <a:xfrm>
              <a:off x="15172765" y="4950197"/>
              <a:ext cx="45719" cy="869380"/>
            </a:xfrm>
            <a:prstGeom prst="rect">
              <a:avLst/>
            </a:prstGeom>
            <a:solidFill>
              <a:schemeClr val="tx1">
                <a:lumMod val="95000"/>
                <a:lumOff val="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latin typeface="Pretendard" panose="02000503000000020004" pitchFamily="50" charset="-127"/>
                <a:ea typeface="Pretendard" panose="02000503000000020004" pitchFamily="50" charset="-127"/>
                <a:cs typeface="Pretendard" panose="02000503000000020004" pitchFamily="50" charset="-127"/>
              </a:endParaRPr>
            </a:p>
          </xdr:txBody>
        </xdr:sp>
      </xdr:grpSp>
    </xdr:grpSp>
    <xdr:clientData/>
  </xdr:twoCellAnchor>
  <xdr:twoCellAnchor>
    <xdr:from>
      <xdr:col>1</xdr:col>
      <xdr:colOff>3515</xdr:colOff>
      <xdr:row>36</xdr:row>
      <xdr:rowOff>1415</xdr:rowOff>
    </xdr:from>
    <xdr:to>
      <xdr:col>2</xdr:col>
      <xdr:colOff>440618</xdr:colOff>
      <xdr:row>36</xdr:row>
      <xdr:rowOff>59840</xdr:rowOff>
    </xdr:to>
    <xdr:grpSp>
      <xdr:nvGrpSpPr>
        <xdr:cNvPr id="29" name="그룹 28">
          <a:extLst>
            <a:ext uri="{FF2B5EF4-FFF2-40B4-BE49-F238E27FC236}">
              <a16:creationId xmlns:a16="http://schemas.microsoft.com/office/drawing/2014/main" id="{C5DDD1F4-7AE5-42E7-B5F2-87F5F131DC20}"/>
            </a:ext>
          </a:extLst>
        </xdr:cNvPr>
        <xdr:cNvGrpSpPr/>
      </xdr:nvGrpSpPr>
      <xdr:grpSpPr>
        <a:xfrm rot="16200000">
          <a:off x="669104" y="11023562"/>
          <a:ext cx="58425" cy="1120661"/>
          <a:chOff x="15172765" y="4090147"/>
          <a:chExt cx="45719" cy="1729430"/>
        </a:xfrm>
      </xdr:grpSpPr>
      <xdr:sp macro="" textlink="">
        <xdr:nvSpPr>
          <xdr:cNvPr id="30" name="직사각형 29">
            <a:extLst>
              <a:ext uri="{FF2B5EF4-FFF2-40B4-BE49-F238E27FC236}">
                <a16:creationId xmlns:a16="http://schemas.microsoft.com/office/drawing/2014/main" id="{86C1F25C-EECB-43E5-ACC8-9CB03F42CD10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1" name="직사각형 30">
            <a:extLst>
              <a:ext uri="{FF2B5EF4-FFF2-40B4-BE49-F238E27FC236}">
                <a16:creationId xmlns:a16="http://schemas.microsoft.com/office/drawing/2014/main" id="{82C3C5A3-1DF9-4B66-890C-29B889A94978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11</xdr:col>
      <xdr:colOff>117512</xdr:colOff>
      <xdr:row>10</xdr:row>
      <xdr:rowOff>53863</xdr:rowOff>
    </xdr:from>
    <xdr:to>
      <xdr:col>13</xdr:col>
      <xdr:colOff>165480</xdr:colOff>
      <xdr:row>11</xdr:row>
      <xdr:rowOff>207586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834B313-C9B4-414E-8E93-BCD5FD03C846}"/>
            </a:ext>
          </a:extLst>
        </xdr:cNvPr>
        <xdr:cNvSpPr txBox="1"/>
      </xdr:nvSpPr>
      <xdr:spPr>
        <a:xfrm>
          <a:off x="11452262" y="2362723"/>
          <a:ext cx="1947253" cy="37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altLang="ko-KR" sz="1200" b="1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1991-05-18</a:t>
          </a:r>
          <a:endParaRPr lang="ko-KR" altLang="en-US" sz="1200" b="1">
            <a:solidFill>
              <a:srgbClr val="666668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twoCellAnchor>
  <xdr:twoCellAnchor>
    <xdr:from>
      <xdr:col>1</xdr:col>
      <xdr:colOff>3515</xdr:colOff>
      <xdr:row>13</xdr:row>
      <xdr:rowOff>206930</xdr:rowOff>
    </xdr:from>
    <xdr:to>
      <xdr:col>2</xdr:col>
      <xdr:colOff>440618</xdr:colOff>
      <xdr:row>14</xdr:row>
      <xdr:rowOff>27902</xdr:rowOff>
    </xdr:to>
    <xdr:grpSp>
      <xdr:nvGrpSpPr>
        <xdr:cNvPr id="34" name="그룹 33">
          <a:extLst>
            <a:ext uri="{FF2B5EF4-FFF2-40B4-BE49-F238E27FC236}">
              <a16:creationId xmlns:a16="http://schemas.microsoft.com/office/drawing/2014/main" id="{32DC019D-32B6-423C-BD6C-B2179832AB4C}"/>
            </a:ext>
          </a:extLst>
        </xdr:cNvPr>
        <xdr:cNvGrpSpPr/>
      </xdr:nvGrpSpPr>
      <xdr:grpSpPr>
        <a:xfrm rot="16200000">
          <a:off x="682215" y="2129676"/>
          <a:ext cx="32203" cy="1120661"/>
          <a:chOff x="15172765" y="4090147"/>
          <a:chExt cx="45719" cy="1729430"/>
        </a:xfrm>
      </xdr:grpSpPr>
      <xdr:sp macro="" textlink="">
        <xdr:nvSpPr>
          <xdr:cNvPr id="35" name="직사각형 34">
            <a:extLst>
              <a:ext uri="{FF2B5EF4-FFF2-40B4-BE49-F238E27FC236}">
                <a16:creationId xmlns:a16="http://schemas.microsoft.com/office/drawing/2014/main" id="{8427D560-E5CB-4977-87CE-B801C99433A7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6" name="직사각형 35">
            <a:extLst>
              <a:ext uri="{FF2B5EF4-FFF2-40B4-BE49-F238E27FC236}">
                <a16:creationId xmlns:a16="http://schemas.microsoft.com/office/drawing/2014/main" id="{451A07AB-9196-4F8D-8869-D7B2094F17C2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27</xdr:row>
      <xdr:rowOff>1415</xdr:rowOff>
    </xdr:from>
    <xdr:to>
      <xdr:col>2</xdr:col>
      <xdr:colOff>440618</xdr:colOff>
      <xdr:row>27</xdr:row>
      <xdr:rowOff>59840</xdr:rowOff>
    </xdr:to>
    <xdr:grpSp>
      <xdr:nvGrpSpPr>
        <xdr:cNvPr id="37" name="그룹 36">
          <a:extLst>
            <a:ext uri="{FF2B5EF4-FFF2-40B4-BE49-F238E27FC236}">
              <a16:creationId xmlns:a16="http://schemas.microsoft.com/office/drawing/2014/main" id="{4A6EE1EA-A48E-4702-8DD8-F0642255C7D3}"/>
            </a:ext>
          </a:extLst>
        </xdr:cNvPr>
        <xdr:cNvGrpSpPr/>
      </xdr:nvGrpSpPr>
      <xdr:grpSpPr>
        <a:xfrm rot="16200000">
          <a:off x="669104" y="7392856"/>
          <a:ext cx="58425" cy="1120661"/>
          <a:chOff x="15172765" y="4090147"/>
          <a:chExt cx="45719" cy="1729430"/>
        </a:xfrm>
      </xdr:grpSpPr>
      <xdr:sp macro="" textlink="">
        <xdr:nvSpPr>
          <xdr:cNvPr id="38" name="직사각형 37">
            <a:extLst>
              <a:ext uri="{FF2B5EF4-FFF2-40B4-BE49-F238E27FC236}">
                <a16:creationId xmlns:a16="http://schemas.microsoft.com/office/drawing/2014/main" id="{B7990EC4-9555-402C-AD6F-C96F8766AB1D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9" name="직사각형 38">
            <a:extLst>
              <a:ext uri="{FF2B5EF4-FFF2-40B4-BE49-F238E27FC236}">
                <a16:creationId xmlns:a16="http://schemas.microsoft.com/office/drawing/2014/main" id="{EB5DD3E7-BE8C-4263-9660-6557ECCF1773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36</xdr:row>
      <xdr:rowOff>1415</xdr:rowOff>
    </xdr:from>
    <xdr:to>
      <xdr:col>2</xdr:col>
      <xdr:colOff>440618</xdr:colOff>
      <xdr:row>36</xdr:row>
      <xdr:rowOff>59840</xdr:rowOff>
    </xdr:to>
    <xdr:grpSp>
      <xdr:nvGrpSpPr>
        <xdr:cNvPr id="40" name="그룹 39">
          <a:extLst>
            <a:ext uri="{FF2B5EF4-FFF2-40B4-BE49-F238E27FC236}">
              <a16:creationId xmlns:a16="http://schemas.microsoft.com/office/drawing/2014/main" id="{3D6E062D-C855-409E-83B0-D06D7AD0166C}"/>
            </a:ext>
          </a:extLst>
        </xdr:cNvPr>
        <xdr:cNvGrpSpPr/>
      </xdr:nvGrpSpPr>
      <xdr:grpSpPr>
        <a:xfrm rot="16200000">
          <a:off x="669104" y="11023562"/>
          <a:ext cx="58425" cy="1120661"/>
          <a:chOff x="15172765" y="4090147"/>
          <a:chExt cx="45719" cy="1729430"/>
        </a:xfrm>
      </xdr:grpSpPr>
      <xdr:sp macro="" textlink="">
        <xdr:nvSpPr>
          <xdr:cNvPr id="41" name="직사각형 40">
            <a:extLst>
              <a:ext uri="{FF2B5EF4-FFF2-40B4-BE49-F238E27FC236}">
                <a16:creationId xmlns:a16="http://schemas.microsoft.com/office/drawing/2014/main" id="{ECE913A2-41BE-4E73-8EC0-2EE7FEC10FFA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2" name="직사각형 41">
            <a:extLst>
              <a:ext uri="{FF2B5EF4-FFF2-40B4-BE49-F238E27FC236}">
                <a16:creationId xmlns:a16="http://schemas.microsoft.com/office/drawing/2014/main" id="{CE9B0D63-8E8C-4C11-8B44-644BFA6DBAEB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44</xdr:row>
      <xdr:rowOff>1415</xdr:rowOff>
    </xdr:from>
    <xdr:to>
      <xdr:col>2</xdr:col>
      <xdr:colOff>440618</xdr:colOff>
      <xdr:row>44</xdr:row>
      <xdr:rowOff>59840</xdr:rowOff>
    </xdr:to>
    <xdr:grpSp>
      <xdr:nvGrpSpPr>
        <xdr:cNvPr id="43" name="그룹 42">
          <a:extLst>
            <a:ext uri="{FF2B5EF4-FFF2-40B4-BE49-F238E27FC236}">
              <a16:creationId xmlns:a16="http://schemas.microsoft.com/office/drawing/2014/main" id="{92024FCD-2380-4AFA-B5D6-ED560F70433B}"/>
            </a:ext>
          </a:extLst>
        </xdr:cNvPr>
        <xdr:cNvGrpSpPr/>
      </xdr:nvGrpSpPr>
      <xdr:grpSpPr>
        <a:xfrm rot="16200000">
          <a:off x="669104" y="14250856"/>
          <a:ext cx="58425" cy="1120661"/>
          <a:chOff x="15172765" y="4090147"/>
          <a:chExt cx="45719" cy="1729430"/>
        </a:xfrm>
      </xdr:grpSpPr>
      <xdr:sp macro="" textlink="">
        <xdr:nvSpPr>
          <xdr:cNvPr id="44" name="직사각형 43">
            <a:extLst>
              <a:ext uri="{FF2B5EF4-FFF2-40B4-BE49-F238E27FC236}">
                <a16:creationId xmlns:a16="http://schemas.microsoft.com/office/drawing/2014/main" id="{C5CEFB71-8707-4A81-8580-C31D37F18F9E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5" name="직사각형 44">
            <a:extLst>
              <a:ext uri="{FF2B5EF4-FFF2-40B4-BE49-F238E27FC236}">
                <a16:creationId xmlns:a16="http://schemas.microsoft.com/office/drawing/2014/main" id="{F418D801-A6B8-4824-964E-FEAFFC5719B3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49</xdr:row>
      <xdr:rowOff>1415</xdr:rowOff>
    </xdr:from>
    <xdr:to>
      <xdr:col>2</xdr:col>
      <xdr:colOff>440618</xdr:colOff>
      <xdr:row>49</xdr:row>
      <xdr:rowOff>59840</xdr:rowOff>
    </xdr:to>
    <xdr:grpSp>
      <xdr:nvGrpSpPr>
        <xdr:cNvPr id="46" name="그룹 45">
          <a:extLst>
            <a:ext uri="{FF2B5EF4-FFF2-40B4-BE49-F238E27FC236}">
              <a16:creationId xmlns:a16="http://schemas.microsoft.com/office/drawing/2014/main" id="{52A91551-B425-47CF-AE2F-FC9E4143124B}"/>
            </a:ext>
          </a:extLst>
        </xdr:cNvPr>
        <xdr:cNvGrpSpPr/>
      </xdr:nvGrpSpPr>
      <xdr:grpSpPr>
        <a:xfrm rot="16200000">
          <a:off x="669104" y="16267915"/>
          <a:ext cx="58425" cy="1120661"/>
          <a:chOff x="15172765" y="4090147"/>
          <a:chExt cx="45719" cy="1729430"/>
        </a:xfrm>
      </xdr:grpSpPr>
      <xdr:sp macro="" textlink="">
        <xdr:nvSpPr>
          <xdr:cNvPr id="47" name="직사각형 46">
            <a:extLst>
              <a:ext uri="{FF2B5EF4-FFF2-40B4-BE49-F238E27FC236}">
                <a16:creationId xmlns:a16="http://schemas.microsoft.com/office/drawing/2014/main" id="{E0B87A8E-02FB-443F-8A5E-DDD92372F77C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8" name="직사각형 47">
            <a:extLst>
              <a:ext uri="{FF2B5EF4-FFF2-40B4-BE49-F238E27FC236}">
                <a16:creationId xmlns:a16="http://schemas.microsoft.com/office/drawing/2014/main" id="{C4DCCAC5-AEE6-4326-A16D-A4AD9D22C552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71</xdr:row>
      <xdr:rowOff>1415</xdr:rowOff>
    </xdr:from>
    <xdr:to>
      <xdr:col>2</xdr:col>
      <xdr:colOff>440618</xdr:colOff>
      <xdr:row>71</xdr:row>
      <xdr:rowOff>59840</xdr:rowOff>
    </xdr:to>
    <xdr:grpSp>
      <xdr:nvGrpSpPr>
        <xdr:cNvPr id="49" name="그룹 48">
          <a:extLst>
            <a:ext uri="{FF2B5EF4-FFF2-40B4-BE49-F238E27FC236}">
              <a16:creationId xmlns:a16="http://schemas.microsoft.com/office/drawing/2014/main" id="{53A52251-827E-4F3D-BA86-4837995BC6F2}"/>
            </a:ext>
          </a:extLst>
        </xdr:cNvPr>
        <xdr:cNvGrpSpPr/>
      </xdr:nvGrpSpPr>
      <xdr:grpSpPr>
        <a:xfrm rot="16200000">
          <a:off x="669104" y="28381473"/>
          <a:ext cx="58425" cy="1120661"/>
          <a:chOff x="15172765" y="4090147"/>
          <a:chExt cx="45719" cy="1729430"/>
        </a:xfrm>
      </xdr:grpSpPr>
      <xdr:sp macro="" textlink="">
        <xdr:nvSpPr>
          <xdr:cNvPr id="50" name="직사각형 49">
            <a:extLst>
              <a:ext uri="{FF2B5EF4-FFF2-40B4-BE49-F238E27FC236}">
                <a16:creationId xmlns:a16="http://schemas.microsoft.com/office/drawing/2014/main" id="{44E40388-E9FB-4460-AC0F-22354D979673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1" name="직사각형 50">
            <a:extLst>
              <a:ext uri="{FF2B5EF4-FFF2-40B4-BE49-F238E27FC236}">
                <a16:creationId xmlns:a16="http://schemas.microsoft.com/office/drawing/2014/main" id="{9195FE3B-3572-433E-9501-14C290263575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79</xdr:row>
      <xdr:rowOff>1415</xdr:rowOff>
    </xdr:from>
    <xdr:to>
      <xdr:col>2</xdr:col>
      <xdr:colOff>436808</xdr:colOff>
      <xdr:row>79</xdr:row>
      <xdr:rowOff>56030</xdr:rowOff>
    </xdr:to>
    <xdr:grpSp>
      <xdr:nvGrpSpPr>
        <xdr:cNvPr id="52" name="그룹 51">
          <a:extLst>
            <a:ext uri="{FF2B5EF4-FFF2-40B4-BE49-F238E27FC236}">
              <a16:creationId xmlns:a16="http://schemas.microsoft.com/office/drawing/2014/main" id="{7F3C5E40-7104-4367-A3AB-A94E9CDC226F}"/>
            </a:ext>
          </a:extLst>
        </xdr:cNvPr>
        <xdr:cNvGrpSpPr/>
      </xdr:nvGrpSpPr>
      <xdr:grpSpPr>
        <a:xfrm rot="16200000">
          <a:off x="669104" y="31664797"/>
          <a:ext cx="54615" cy="1116851"/>
          <a:chOff x="15172765" y="4090147"/>
          <a:chExt cx="45719" cy="1729430"/>
        </a:xfrm>
      </xdr:grpSpPr>
      <xdr:sp macro="" textlink="">
        <xdr:nvSpPr>
          <xdr:cNvPr id="53" name="직사각형 52">
            <a:extLst>
              <a:ext uri="{FF2B5EF4-FFF2-40B4-BE49-F238E27FC236}">
                <a16:creationId xmlns:a16="http://schemas.microsoft.com/office/drawing/2014/main" id="{B508AA1C-09F4-480B-B6F4-D9A4BC93FCED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4" name="직사각형 53">
            <a:extLst>
              <a:ext uri="{FF2B5EF4-FFF2-40B4-BE49-F238E27FC236}">
                <a16:creationId xmlns:a16="http://schemas.microsoft.com/office/drawing/2014/main" id="{CEEC4CC0-51F2-4DA4-9175-9CDE961BA2E7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3515</xdr:colOff>
      <xdr:row>92</xdr:row>
      <xdr:rowOff>1415</xdr:rowOff>
    </xdr:from>
    <xdr:to>
      <xdr:col>2</xdr:col>
      <xdr:colOff>440618</xdr:colOff>
      <xdr:row>92</xdr:row>
      <xdr:rowOff>59840</xdr:rowOff>
    </xdr:to>
    <xdr:grpSp>
      <xdr:nvGrpSpPr>
        <xdr:cNvPr id="56" name="그룹 55">
          <a:extLst>
            <a:ext uri="{FF2B5EF4-FFF2-40B4-BE49-F238E27FC236}">
              <a16:creationId xmlns:a16="http://schemas.microsoft.com/office/drawing/2014/main" id="{D99FA593-ACEC-4B98-96AD-4D9780FAF83D}"/>
            </a:ext>
          </a:extLst>
        </xdr:cNvPr>
        <xdr:cNvGrpSpPr/>
      </xdr:nvGrpSpPr>
      <xdr:grpSpPr>
        <a:xfrm rot="16200000">
          <a:off x="669104" y="38399532"/>
          <a:ext cx="58425" cy="1120661"/>
          <a:chOff x="15172765" y="4090147"/>
          <a:chExt cx="45719" cy="1729430"/>
        </a:xfrm>
      </xdr:grpSpPr>
      <xdr:sp macro="" textlink="">
        <xdr:nvSpPr>
          <xdr:cNvPr id="57" name="직사각형 56">
            <a:extLst>
              <a:ext uri="{FF2B5EF4-FFF2-40B4-BE49-F238E27FC236}">
                <a16:creationId xmlns:a16="http://schemas.microsoft.com/office/drawing/2014/main" id="{578C98AD-B9EF-42A2-BA3A-F71C4CB4C48B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8" name="직사각형 57">
            <a:extLst>
              <a:ext uri="{FF2B5EF4-FFF2-40B4-BE49-F238E27FC236}">
                <a16:creationId xmlns:a16="http://schemas.microsoft.com/office/drawing/2014/main" id="{EEA4B3CC-38E8-4970-A2DD-A79F92EF1F58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oneCellAnchor>
    <xdr:from>
      <xdr:col>14</xdr:col>
      <xdr:colOff>201705</xdr:colOff>
      <xdr:row>95</xdr:row>
      <xdr:rowOff>336998</xdr:rowOff>
    </xdr:from>
    <xdr:ext cx="5701433" cy="271894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89C5EA5-6C9E-4E71-99F7-F4F8781F94F6}"/>
            </a:ext>
          </a:extLst>
        </xdr:cNvPr>
        <xdr:cNvSpPr txBox="1"/>
      </xdr:nvSpPr>
      <xdr:spPr>
        <a:xfrm>
          <a:off x="15151814" y="40159781"/>
          <a:ext cx="5701433" cy="271894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유사성 판단 영역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3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1.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인적정보 판단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근속기간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or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나이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+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직무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/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학력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/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혼인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/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직무유관성 일치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영역 이상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일치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</a:p>
        <a:p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2.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역량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자가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,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다면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 +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성과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성과기여도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or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인사평가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 history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중 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1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이상 일치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3.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퇴사자 최신 인사변동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Event(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퇴사자 최신 변동 시기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± 45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일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= 1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분기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+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발령문 명 일치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</a:p>
        <a:p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관심군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: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인적정보 영역에서 유사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-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인지할 필요</a:t>
          </a:r>
          <a:endParaRPr lang="en-US" altLang="ko-KR" sz="1200" baseline="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주의군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: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인적정보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+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역량 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or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성과 영역에서 유사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-</a:t>
          </a:r>
          <a:r>
            <a:rPr lang="en-US" altLang="ko-KR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200" baseline="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모니터링 필요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위험군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: 3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개 영역에서 모두 일치 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-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즉각적 개입 필요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물론 이외의 다른 상황적 요소들이 많고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, </a:t>
          </a:r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사적인 요인들이 있을 수 있기에 예측 정확성은</a:t>
          </a:r>
          <a:endParaRPr lang="en-US" altLang="ko-KR" sz="1200"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차차 더 강화할 필요성 있음</a:t>
          </a:r>
          <a:r>
            <a:rPr lang="en-US" altLang="ko-KR" sz="1200"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</a:p>
      </xdr:txBody>
    </xdr:sp>
    <xdr:clientData/>
  </xdr:oneCellAnchor>
  <xdr:twoCellAnchor>
    <xdr:from>
      <xdr:col>1</xdr:col>
      <xdr:colOff>3515</xdr:colOff>
      <xdr:row>92</xdr:row>
      <xdr:rowOff>32439</xdr:rowOff>
    </xdr:from>
    <xdr:to>
      <xdr:col>2</xdr:col>
      <xdr:colOff>440618</xdr:colOff>
      <xdr:row>92</xdr:row>
      <xdr:rowOff>81339</xdr:rowOff>
    </xdr:to>
    <xdr:grpSp>
      <xdr:nvGrpSpPr>
        <xdr:cNvPr id="55" name="그룹 54">
          <a:extLst>
            <a:ext uri="{FF2B5EF4-FFF2-40B4-BE49-F238E27FC236}">
              <a16:creationId xmlns:a16="http://schemas.microsoft.com/office/drawing/2014/main" id="{18D26D44-2F4A-4F0A-B0E4-A038E1AD79F6}"/>
            </a:ext>
          </a:extLst>
        </xdr:cNvPr>
        <xdr:cNvGrpSpPr/>
      </xdr:nvGrpSpPr>
      <xdr:grpSpPr>
        <a:xfrm rot="16200000">
          <a:off x="673867" y="38425793"/>
          <a:ext cx="48900" cy="1120661"/>
          <a:chOff x="15172765" y="4090147"/>
          <a:chExt cx="45719" cy="1729430"/>
        </a:xfrm>
      </xdr:grpSpPr>
      <xdr:sp macro="" textlink="">
        <xdr:nvSpPr>
          <xdr:cNvPr id="66" name="직사각형 65">
            <a:extLst>
              <a:ext uri="{FF2B5EF4-FFF2-40B4-BE49-F238E27FC236}">
                <a16:creationId xmlns:a16="http://schemas.microsoft.com/office/drawing/2014/main" id="{869CB85D-40FB-A6D7-2566-310AC0CD8C74}"/>
              </a:ext>
            </a:extLst>
          </xdr:cNvPr>
          <xdr:cNvSpPr/>
        </xdr:nvSpPr>
        <xdr:spPr>
          <a:xfrm>
            <a:off x="15172765" y="4090147"/>
            <a:ext cx="45719" cy="869380"/>
          </a:xfrm>
          <a:prstGeom prst="rect">
            <a:avLst/>
          </a:prstGeom>
          <a:solidFill>
            <a:srgbClr val="F57D0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7" name="직사각형 66">
            <a:extLst>
              <a:ext uri="{FF2B5EF4-FFF2-40B4-BE49-F238E27FC236}">
                <a16:creationId xmlns:a16="http://schemas.microsoft.com/office/drawing/2014/main" id="{CF4CE329-D231-0903-7CB7-65C158C0A0D0}"/>
              </a:ext>
            </a:extLst>
          </xdr:cNvPr>
          <xdr:cNvSpPr/>
        </xdr:nvSpPr>
        <xdr:spPr>
          <a:xfrm>
            <a:off x="15172765" y="4950197"/>
            <a:ext cx="45719" cy="869380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 editAs="oneCell">
    <xdr:from>
      <xdr:col>1</xdr:col>
      <xdr:colOff>663591</xdr:colOff>
      <xdr:row>2</xdr:row>
      <xdr:rowOff>87630</xdr:rowOff>
    </xdr:from>
    <xdr:to>
      <xdr:col>4</xdr:col>
      <xdr:colOff>171482</xdr:colOff>
      <xdr:row>11</xdr:row>
      <xdr:rowOff>4295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id="{5359B373-1363-E3F1-9598-DE97EE2B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4551" y="491490"/>
          <a:ext cx="1214770" cy="16298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dasfile\400_&#51064;&#49324;&#44368;&#50977;\400_&#53748;&#49324;&#44288;&#47532;\&#53748;&#49324;&#51088;&#47532;&#54252;&#53944;%202.0\&#54588;&#46300;&#48177;%20&#48152;&#50689;\&#53748;&#49324;&#51088;%20&#45936;&#51060;&#53552;.xlsx" TargetMode="External"/><Relationship Id="rId1" Type="http://schemas.openxmlformats.org/officeDocument/2006/relationships/externalLinkPath" Target="/400_&#53748;&#49324;&#44288;&#47532;/&#53748;&#49324;&#51088;&#47532;&#54252;&#53944;%202.0/&#54588;&#46300;&#48177;%20&#48152;&#50689;/&#53748;&#49324;&#51088;%20&#45936;&#51060;&#535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퇴사 등록"/>
      <sheetName val="퇴사자인적사항"/>
      <sheetName val="퇴사자성과"/>
      <sheetName val="퇴사자역량"/>
      <sheetName val="퇴사설문"/>
      <sheetName val="퇴사자 포상"/>
      <sheetName val="조직정보"/>
      <sheetName val="식별자"/>
      <sheetName val="관계분석"/>
    </sheetNames>
    <sheetDataSet>
      <sheetData sheetId="0">
        <row r="2">
          <cell r="E2"/>
        </row>
      </sheetData>
      <sheetData sheetId="1">
        <row r="1">
          <cell r="E1" t="str">
            <v>임원여부</v>
          </cell>
        </row>
      </sheetData>
      <sheetData sheetId="2">
        <row r="1">
          <cell r="A1"/>
        </row>
      </sheetData>
      <sheetData sheetId="3">
        <row r="1">
          <cell r="A1"/>
        </row>
      </sheetData>
      <sheetData sheetId="4">
        <row r="1">
          <cell r="B1" t="str">
            <v>고정값</v>
          </cell>
        </row>
      </sheetData>
      <sheetData sheetId="5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</row>
        <row r="3">
          <cell r="C3"/>
          <cell r="D3"/>
          <cell r="E3" t="str">
            <v>포상횟수</v>
          </cell>
          <cell r="F3"/>
          <cell r="G3" t="str">
            <v>개인포상</v>
          </cell>
          <cell r="H3"/>
          <cell r="I3"/>
          <cell r="J3"/>
          <cell r="K3"/>
          <cell r="L3"/>
          <cell r="M3"/>
          <cell r="N3"/>
          <cell r="O3"/>
          <cell r="P3"/>
          <cell r="Q3" t="str">
            <v>단체포상</v>
          </cell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  <row r="4">
          <cell r="C4" t="str">
            <v>식별Key</v>
          </cell>
          <cell r="D4" t="str">
            <v>사번</v>
          </cell>
          <cell r="E4" t="str">
            <v>개인포상횟수</v>
          </cell>
          <cell r="F4" t="str">
            <v>단체포상횟수</v>
          </cell>
          <cell r="G4">
            <v>1</v>
          </cell>
          <cell r="H4"/>
          <cell r="I4">
            <v>2</v>
          </cell>
          <cell r="J4"/>
          <cell r="K4">
            <v>3</v>
          </cell>
          <cell r="L4"/>
          <cell r="M4">
            <v>4</v>
          </cell>
          <cell r="N4"/>
          <cell r="O4">
            <v>5</v>
          </cell>
          <cell r="P4"/>
          <cell r="Q4">
            <v>1</v>
          </cell>
          <cell r="R4"/>
          <cell r="S4"/>
          <cell r="T4">
            <v>2</v>
          </cell>
          <cell r="U4"/>
          <cell r="V4"/>
          <cell r="W4">
            <v>3</v>
          </cell>
          <cell r="X4"/>
          <cell r="Y4"/>
          <cell r="Z4">
            <v>4</v>
          </cell>
          <cell r="AA4"/>
          <cell r="AB4"/>
          <cell r="AC4">
            <v>5</v>
          </cell>
          <cell r="AD4"/>
          <cell r="AE4"/>
          <cell r="AF4">
            <v>6</v>
          </cell>
          <cell r="AG4"/>
          <cell r="AH4"/>
          <cell r="AI4">
            <v>7</v>
          </cell>
          <cell r="AJ4"/>
          <cell r="AK4"/>
        </row>
        <row r="5">
          <cell r="C5" t="str">
            <v>조봉석1996-02-20</v>
          </cell>
          <cell r="D5">
            <v>2020010624</v>
          </cell>
          <cell r="E5">
            <v>0</v>
          </cell>
          <cell r="F5">
            <v>0</v>
          </cell>
          <cell r="G5" t="str">
            <v/>
          </cell>
          <cell r="H5" t="e">
            <v>#VALUE!</v>
          </cell>
          <cell r="I5" t="str">
            <v/>
          </cell>
          <cell r="J5" t="e">
            <v>#VALUE!</v>
          </cell>
          <cell r="K5" t="str">
            <v/>
          </cell>
          <cell r="L5" t="e">
            <v>#VALUE!</v>
          </cell>
          <cell r="M5" t="str">
            <v/>
          </cell>
          <cell r="N5" t="e">
            <v>#VALUE!</v>
          </cell>
          <cell r="O5" t="str">
            <v/>
          </cell>
          <cell r="P5" t="e">
            <v>#VALUE!</v>
          </cell>
          <cell r="Q5" t="str">
            <v/>
          </cell>
          <cell r="R5" t="e">
            <v>#VALUE!</v>
          </cell>
          <cell r="S5" t="str">
            <v/>
          </cell>
          <cell r="T5" t="str">
            <v/>
          </cell>
          <cell r="U5" t="e">
            <v>#VALUE!</v>
          </cell>
          <cell r="V5" t="str">
            <v/>
          </cell>
          <cell r="W5" t="str">
            <v/>
          </cell>
          <cell r="X5" t="e">
            <v>#VALUE!</v>
          </cell>
          <cell r="Y5" t="str">
            <v/>
          </cell>
          <cell r="Z5" t="str">
            <v/>
          </cell>
          <cell r="AA5" t="e">
            <v>#VALUE!</v>
          </cell>
          <cell r="AB5" t="str">
            <v/>
          </cell>
          <cell r="AC5" t="str">
            <v/>
          </cell>
          <cell r="AD5" t="e">
            <v>#VALUE!</v>
          </cell>
          <cell r="AE5" t="str">
            <v/>
          </cell>
          <cell r="AF5" t="str">
            <v/>
          </cell>
          <cell r="AG5" t="e">
            <v>#VALUE!</v>
          </cell>
          <cell r="AH5" t="str">
            <v/>
          </cell>
          <cell r="AI5" t="str">
            <v/>
          </cell>
          <cell r="AJ5" t="e">
            <v>#VALUE!</v>
          </cell>
          <cell r="AK5" t="str">
            <v/>
          </cell>
        </row>
        <row r="6">
          <cell r="C6" t="str">
            <v>곽철욱1980-01-25</v>
          </cell>
          <cell r="D6">
            <v>2013082601</v>
          </cell>
          <cell r="E6">
            <v>1</v>
          </cell>
          <cell r="F6">
            <v>1</v>
          </cell>
          <cell r="G6" t="str">
            <v>베스트인재_열정상</v>
          </cell>
          <cell r="H6" t="str">
            <v>2019-4</v>
          </cell>
          <cell r="I6" t="str">
            <v/>
          </cell>
          <cell r="J6" t="e">
            <v>#VALUE!</v>
          </cell>
          <cell r="K6" t="str">
            <v/>
          </cell>
          <cell r="L6" t="e">
            <v>#VALUE!</v>
          </cell>
          <cell r="M6" t="str">
            <v/>
          </cell>
          <cell r="N6" t="e">
            <v>#VALUE!</v>
          </cell>
          <cell r="O6" t="str">
            <v/>
          </cell>
          <cell r="P6" t="e">
            <v>#VALUE!</v>
          </cell>
          <cell r="Q6" t="str">
            <v>우수파트</v>
          </cell>
          <cell r="R6" t="str">
            <v>2019-1</v>
          </cell>
          <cell r="S6" t="str">
            <v>응용해석사업팀</v>
          </cell>
          <cell r="T6" t="str">
            <v/>
          </cell>
          <cell r="U6" t="e">
            <v>#VALUE!</v>
          </cell>
          <cell r="V6" t="str">
            <v/>
          </cell>
          <cell r="W6" t="str">
            <v/>
          </cell>
          <cell r="X6" t="e">
            <v>#VALUE!</v>
          </cell>
          <cell r="Y6" t="str">
            <v/>
          </cell>
          <cell r="Z6" t="str">
            <v/>
          </cell>
          <cell r="AA6" t="e">
            <v>#VALUE!</v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e">
            <v>#VALUE!</v>
          </cell>
          <cell r="AH6" t="str">
            <v/>
          </cell>
          <cell r="AI6" t="str">
            <v/>
          </cell>
          <cell r="AJ6" t="e">
            <v>#VALUE!</v>
          </cell>
          <cell r="AK6" t="str">
            <v/>
          </cell>
        </row>
        <row r="7">
          <cell r="C7" t="str">
            <v>김진오1991-06-02</v>
          </cell>
          <cell r="D7">
            <v>2016010405</v>
          </cell>
          <cell r="E7">
            <v>1</v>
          </cell>
          <cell r="F7">
            <v>1</v>
          </cell>
          <cell r="G7" t="str">
            <v>월 최우수인재상</v>
          </cell>
          <cell r="H7" t="str">
            <v>2017-4</v>
          </cell>
          <cell r="I7" t="str">
            <v/>
          </cell>
          <cell r="J7" t="e">
            <v>#VALUE!</v>
          </cell>
          <cell r="K7" t="str">
            <v/>
          </cell>
          <cell r="L7" t="e">
            <v>#VALUE!</v>
          </cell>
          <cell r="M7" t="str">
            <v/>
          </cell>
          <cell r="N7" t="e">
            <v>#VALUE!</v>
          </cell>
          <cell r="O7" t="str">
            <v/>
          </cell>
          <cell r="P7" t="e">
            <v>#VALUE!</v>
          </cell>
          <cell r="Q7" t="str">
            <v>나침반상_최우수팀</v>
          </cell>
          <cell r="R7" t="str">
            <v>2018-1</v>
          </cell>
          <cell r="S7" t="str">
            <v>유럽사업팀</v>
          </cell>
          <cell r="T7" t="str">
            <v/>
          </cell>
          <cell r="U7" t="e">
            <v>#VALUE!</v>
          </cell>
          <cell r="V7" t="str">
            <v/>
          </cell>
          <cell r="W7" t="str">
            <v/>
          </cell>
          <cell r="X7" t="e">
            <v>#VALUE!</v>
          </cell>
          <cell r="Y7" t="str">
            <v/>
          </cell>
          <cell r="Z7" t="str">
            <v/>
          </cell>
          <cell r="AA7" t="e">
            <v>#VALUE!</v>
          </cell>
          <cell r="AB7" t="str">
            <v/>
          </cell>
          <cell r="AC7" t="str">
            <v/>
          </cell>
          <cell r="AD7" t="e">
            <v>#VALUE!</v>
          </cell>
          <cell r="AE7" t="str">
            <v/>
          </cell>
          <cell r="AF7" t="str">
            <v/>
          </cell>
          <cell r="AG7" t="e">
            <v>#VALUE!</v>
          </cell>
          <cell r="AH7" t="str">
            <v/>
          </cell>
          <cell r="AI7" t="str">
            <v/>
          </cell>
          <cell r="AJ7" t="e">
            <v>#VALUE!</v>
          </cell>
          <cell r="AK7" t="str">
            <v/>
          </cell>
        </row>
        <row r="8">
          <cell r="C8" t="str">
            <v>김관우1988-04-16</v>
          </cell>
          <cell r="D8">
            <v>2019070901</v>
          </cell>
          <cell r="E8">
            <v>0</v>
          </cell>
          <cell r="F8">
            <v>0</v>
          </cell>
          <cell r="G8" t="str">
            <v/>
          </cell>
          <cell r="H8" t="e">
            <v>#VALUE!</v>
          </cell>
          <cell r="I8" t="str">
            <v/>
          </cell>
          <cell r="J8" t="e">
            <v>#VALUE!</v>
          </cell>
          <cell r="K8" t="str">
            <v/>
          </cell>
          <cell r="L8" t="e">
            <v>#VALUE!</v>
          </cell>
          <cell r="M8" t="str">
            <v/>
          </cell>
          <cell r="N8" t="e">
            <v>#VALUE!</v>
          </cell>
          <cell r="O8" t="str">
            <v/>
          </cell>
          <cell r="P8" t="e">
            <v>#VALUE!</v>
          </cell>
          <cell r="Q8" t="str">
            <v/>
          </cell>
          <cell r="R8" t="e">
            <v>#VALUE!</v>
          </cell>
          <cell r="S8" t="str">
            <v/>
          </cell>
          <cell r="T8" t="str">
            <v/>
          </cell>
          <cell r="U8" t="e">
            <v>#VALUE!</v>
          </cell>
          <cell r="V8" t="str">
            <v/>
          </cell>
          <cell r="W8" t="str">
            <v/>
          </cell>
          <cell r="X8" t="e">
            <v>#VALUE!</v>
          </cell>
          <cell r="Y8" t="str">
            <v/>
          </cell>
          <cell r="Z8" t="str">
            <v/>
          </cell>
          <cell r="AA8" t="e">
            <v>#VALUE!</v>
          </cell>
          <cell r="AB8" t="str">
            <v/>
          </cell>
          <cell r="AC8" t="str">
            <v/>
          </cell>
          <cell r="AD8" t="e">
            <v>#VALUE!</v>
          </cell>
          <cell r="AE8" t="str">
            <v/>
          </cell>
          <cell r="AF8" t="str">
            <v/>
          </cell>
          <cell r="AG8" t="e">
            <v>#VALUE!</v>
          </cell>
          <cell r="AH8" t="str">
            <v/>
          </cell>
          <cell r="AI8" t="str">
            <v/>
          </cell>
          <cell r="AJ8" t="e">
            <v>#VALUE!</v>
          </cell>
          <cell r="AK8" t="str">
            <v/>
          </cell>
        </row>
        <row r="9">
          <cell r="C9" t="str">
            <v>이가연1989-09-14</v>
          </cell>
          <cell r="D9">
            <v>2018100101</v>
          </cell>
          <cell r="E9">
            <v>0</v>
          </cell>
          <cell r="F9">
            <v>0</v>
          </cell>
          <cell r="G9" t="str">
            <v/>
          </cell>
          <cell r="H9" t="e">
            <v>#VALUE!</v>
          </cell>
          <cell r="I9" t="str">
            <v/>
          </cell>
          <cell r="J9" t="e">
            <v>#VALUE!</v>
          </cell>
          <cell r="K9" t="str">
            <v/>
          </cell>
          <cell r="L9" t="e">
            <v>#VALUE!</v>
          </cell>
          <cell r="M9" t="str">
            <v/>
          </cell>
          <cell r="N9" t="e">
            <v>#VALUE!</v>
          </cell>
          <cell r="O9" t="str">
            <v/>
          </cell>
          <cell r="P9" t="e">
            <v>#VALUE!</v>
          </cell>
          <cell r="Q9" t="str">
            <v/>
          </cell>
          <cell r="R9" t="e">
            <v>#VALUE!</v>
          </cell>
          <cell r="S9" t="str">
            <v/>
          </cell>
          <cell r="T9" t="str">
            <v/>
          </cell>
          <cell r="U9" t="e">
            <v>#VALUE!</v>
          </cell>
          <cell r="V9" t="str">
            <v/>
          </cell>
          <cell r="W9" t="str">
            <v/>
          </cell>
          <cell r="X9" t="e">
            <v>#VALUE!</v>
          </cell>
          <cell r="Y9" t="str">
            <v/>
          </cell>
          <cell r="Z9" t="str">
            <v/>
          </cell>
          <cell r="AA9" t="e">
            <v>#VALUE!</v>
          </cell>
          <cell r="AB9" t="str">
            <v/>
          </cell>
          <cell r="AC9" t="str">
            <v/>
          </cell>
          <cell r="AD9" t="e">
            <v>#VALUE!</v>
          </cell>
          <cell r="AE9" t="str">
            <v/>
          </cell>
          <cell r="AF9" t="str">
            <v/>
          </cell>
          <cell r="AG9" t="e">
            <v>#VALUE!</v>
          </cell>
          <cell r="AH9" t="str">
            <v/>
          </cell>
          <cell r="AI9" t="str">
            <v/>
          </cell>
          <cell r="AJ9" t="e">
            <v>#VALUE!</v>
          </cell>
          <cell r="AK9" t="str">
            <v/>
          </cell>
        </row>
        <row r="10">
          <cell r="C10" t="str">
            <v>서민호1985-06-17</v>
          </cell>
          <cell r="D10">
            <v>2019070101</v>
          </cell>
          <cell r="E10">
            <v>1</v>
          </cell>
          <cell r="F10">
            <v>0</v>
          </cell>
          <cell r="G10" t="str">
            <v>베스트인재_협력상</v>
          </cell>
          <cell r="H10" t="str">
            <v>2021-2</v>
          </cell>
          <cell r="I10" t="str">
            <v/>
          </cell>
          <cell r="J10" t="e">
            <v>#VALUE!</v>
          </cell>
          <cell r="K10" t="str">
            <v/>
          </cell>
          <cell r="L10" t="e">
            <v>#VALUE!</v>
          </cell>
          <cell r="M10" t="str">
            <v/>
          </cell>
          <cell r="N10" t="e">
            <v>#VALUE!</v>
          </cell>
          <cell r="O10" t="str">
            <v/>
          </cell>
          <cell r="P10" t="e">
            <v>#VALUE!</v>
          </cell>
          <cell r="Q10" t="str">
            <v/>
          </cell>
          <cell r="R10" t="e">
            <v>#VALUE!</v>
          </cell>
          <cell r="S10" t="str">
            <v/>
          </cell>
          <cell r="T10" t="str">
            <v/>
          </cell>
          <cell r="U10" t="e">
            <v>#VALUE!</v>
          </cell>
          <cell r="V10" t="str">
            <v/>
          </cell>
          <cell r="W10" t="str">
            <v/>
          </cell>
          <cell r="X10" t="e">
            <v>#VALUE!</v>
          </cell>
          <cell r="Y10" t="str">
            <v/>
          </cell>
          <cell r="Z10" t="str">
            <v/>
          </cell>
          <cell r="AA10" t="e">
            <v>#VALUE!</v>
          </cell>
          <cell r="AB10" t="str">
            <v/>
          </cell>
          <cell r="AC10" t="str">
            <v/>
          </cell>
          <cell r="AD10" t="e">
            <v>#VALUE!</v>
          </cell>
          <cell r="AE10" t="str">
            <v/>
          </cell>
          <cell r="AF10" t="str">
            <v/>
          </cell>
          <cell r="AG10" t="e">
            <v>#VALUE!</v>
          </cell>
          <cell r="AH10" t="str">
            <v/>
          </cell>
          <cell r="AI10" t="str">
            <v/>
          </cell>
          <cell r="AJ10" t="e">
            <v>#VALUE!</v>
          </cell>
          <cell r="AK10" t="str">
            <v/>
          </cell>
        </row>
        <row r="11">
          <cell r="C11" t="str">
            <v>박지현1990-12-05</v>
          </cell>
          <cell r="D11">
            <v>2019070902</v>
          </cell>
          <cell r="E11">
            <v>0</v>
          </cell>
          <cell r="F11">
            <v>0</v>
          </cell>
          <cell r="G11" t="str">
            <v/>
          </cell>
          <cell r="H11" t="e">
            <v>#VALUE!</v>
          </cell>
          <cell r="I11" t="str">
            <v/>
          </cell>
          <cell r="J11" t="e">
            <v>#VALUE!</v>
          </cell>
          <cell r="K11" t="str">
            <v/>
          </cell>
          <cell r="L11" t="e">
            <v>#VALUE!</v>
          </cell>
          <cell r="M11" t="str">
            <v/>
          </cell>
          <cell r="N11" t="e">
            <v>#VALUE!</v>
          </cell>
          <cell r="O11" t="str">
            <v/>
          </cell>
          <cell r="P11" t="e">
            <v>#VALUE!</v>
          </cell>
          <cell r="Q11" t="str">
            <v/>
          </cell>
          <cell r="R11" t="e">
            <v>#VALUE!</v>
          </cell>
          <cell r="S11" t="str">
            <v/>
          </cell>
          <cell r="T11" t="str">
            <v/>
          </cell>
          <cell r="U11" t="e">
            <v>#VALUE!</v>
          </cell>
          <cell r="V11" t="str">
            <v/>
          </cell>
          <cell r="W11" t="str">
            <v/>
          </cell>
          <cell r="X11" t="e">
            <v>#VALUE!</v>
          </cell>
          <cell r="Y11" t="str">
            <v/>
          </cell>
          <cell r="Z11" t="str">
            <v/>
          </cell>
          <cell r="AA11" t="e">
            <v>#VALUE!</v>
          </cell>
          <cell r="AB11" t="str">
            <v/>
          </cell>
          <cell r="AC11" t="str">
            <v/>
          </cell>
          <cell r="AD11" t="e">
            <v>#VALUE!</v>
          </cell>
          <cell r="AE11" t="str">
            <v/>
          </cell>
          <cell r="AF11" t="str">
            <v/>
          </cell>
          <cell r="AG11" t="e">
            <v>#VALUE!</v>
          </cell>
          <cell r="AH11" t="str">
            <v/>
          </cell>
          <cell r="AI11" t="str">
            <v/>
          </cell>
          <cell r="AJ11" t="e">
            <v>#VALUE!</v>
          </cell>
          <cell r="AK11" t="str">
            <v/>
          </cell>
        </row>
        <row r="12">
          <cell r="C12" t="str">
            <v>김준환1970-01-01</v>
          </cell>
          <cell r="D12">
            <v>2020100501</v>
          </cell>
          <cell r="E12">
            <v>0</v>
          </cell>
          <cell r="F12">
            <v>0</v>
          </cell>
          <cell r="G12" t="str">
            <v/>
          </cell>
          <cell r="H12" t="e">
            <v>#VALUE!</v>
          </cell>
          <cell r="I12" t="str">
            <v/>
          </cell>
          <cell r="J12" t="e">
            <v>#VALUE!</v>
          </cell>
          <cell r="K12" t="str">
            <v/>
          </cell>
          <cell r="L12" t="e">
            <v>#VALUE!</v>
          </cell>
          <cell r="M12" t="str">
            <v/>
          </cell>
          <cell r="N12" t="e">
            <v>#VALUE!</v>
          </cell>
          <cell r="O12" t="str">
            <v/>
          </cell>
          <cell r="P12" t="e">
            <v>#VALUE!</v>
          </cell>
          <cell r="Q12" t="str">
            <v/>
          </cell>
          <cell r="R12" t="e">
            <v>#VALUE!</v>
          </cell>
          <cell r="S12" t="str">
            <v/>
          </cell>
          <cell r="T12" t="str">
            <v/>
          </cell>
          <cell r="U12" t="e">
            <v>#VALUE!</v>
          </cell>
          <cell r="V12" t="str">
            <v/>
          </cell>
          <cell r="W12" t="str">
            <v/>
          </cell>
          <cell r="X12" t="e">
            <v>#VALUE!</v>
          </cell>
          <cell r="Y12" t="str">
            <v/>
          </cell>
          <cell r="Z12" t="str">
            <v/>
          </cell>
          <cell r="AA12" t="e">
            <v>#VALUE!</v>
          </cell>
          <cell r="AB12" t="str">
            <v/>
          </cell>
          <cell r="AC12" t="str">
            <v/>
          </cell>
          <cell r="AD12" t="e">
            <v>#VALUE!</v>
          </cell>
          <cell r="AE12" t="str">
            <v/>
          </cell>
          <cell r="AF12" t="str">
            <v/>
          </cell>
          <cell r="AG12" t="e">
            <v>#VALUE!</v>
          </cell>
          <cell r="AH12" t="str">
            <v/>
          </cell>
          <cell r="AI12" t="str">
            <v/>
          </cell>
          <cell r="AJ12" t="e">
            <v>#VALUE!</v>
          </cell>
          <cell r="AK12" t="str">
            <v/>
          </cell>
        </row>
        <row r="13">
          <cell r="C13" t="str">
            <v>양지석1991-08-17</v>
          </cell>
          <cell r="D13">
            <v>2019081914</v>
          </cell>
          <cell r="E13">
            <v>1</v>
          </cell>
          <cell r="F13">
            <v>1</v>
          </cell>
          <cell r="G13" t="str">
            <v>베스트인재_성과상</v>
          </cell>
          <cell r="H13" t="str">
            <v>2021-2</v>
          </cell>
          <cell r="I13" t="str">
            <v/>
          </cell>
          <cell r="J13" t="e">
            <v>#VALUE!</v>
          </cell>
          <cell r="K13" t="str">
            <v/>
          </cell>
          <cell r="L13" t="e">
            <v>#VALUE!</v>
          </cell>
          <cell r="M13" t="str">
            <v/>
          </cell>
          <cell r="N13" t="e">
            <v>#VALUE!</v>
          </cell>
          <cell r="O13" t="str">
            <v/>
          </cell>
          <cell r="P13" t="e">
            <v>#VALUE!</v>
          </cell>
          <cell r="Q13" t="str">
            <v>우수팀</v>
          </cell>
          <cell r="R13" t="str">
            <v>2021-3</v>
          </cell>
          <cell r="S13" t="str">
            <v>해외건축사업팀</v>
          </cell>
          <cell r="T13" t="str">
            <v/>
          </cell>
          <cell r="U13" t="e">
            <v>#VALUE!</v>
          </cell>
          <cell r="V13" t="str">
            <v/>
          </cell>
          <cell r="W13" t="str">
            <v/>
          </cell>
          <cell r="X13" t="e">
            <v>#VALUE!</v>
          </cell>
          <cell r="Y13" t="str">
            <v/>
          </cell>
          <cell r="Z13" t="str">
            <v/>
          </cell>
          <cell r="AA13" t="e">
            <v>#VALUE!</v>
          </cell>
          <cell r="AB13" t="str">
            <v/>
          </cell>
          <cell r="AC13" t="str">
            <v/>
          </cell>
          <cell r="AD13" t="e">
            <v>#VALUE!</v>
          </cell>
          <cell r="AE13" t="str">
            <v/>
          </cell>
          <cell r="AF13" t="str">
            <v/>
          </cell>
          <cell r="AG13" t="e">
            <v>#VALUE!</v>
          </cell>
          <cell r="AH13" t="str">
            <v/>
          </cell>
          <cell r="AI13" t="str">
            <v/>
          </cell>
          <cell r="AJ13" t="e">
            <v>#VALUE!</v>
          </cell>
          <cell r="AK13" t="str">
            <v/>
          </cell>
        </row>
        <row r="14">
          <cell r="C14" t="str">
            <v>한해민1996-09-06</v>
          </cell>
          <cell r="D14">
            <v>2020032401</v>
          </cell>
          <cell r="E14">
            <v>0</v>
          </cell>
          <cell r="F14">
            <v>0</v>
          </cell>
          <cell r="G14" t="str">
            <v/>
          </cell>
          <cell r="H14" t="e">
            <v>#VALUE!</v>
          </cell>
          <cell r="I14" t="str">
            <v/>
          </cell>
          <cell r="J14" t="e">
            <v>#VALUE!</v>
          </cell>
          <cell r="K14" t="str">
            <v/>
          </cell>
          <cell r="L14" t="e">
            <v>#VALUE!</v>
          </cell>
          <cell r="M14" t="str">
            <v/>
          </cell>
          <cell r="N14" t="e">
            <v>#VALUE!</v>
          </cell>
          <cell r="O14" t="str">
            <v/>
          </cell>
          <cell r="P14" t="e">
            <v>#VALUE!</v>
          </cell>
          <cell r="Q14" t="str">
            <v/>
          </cell>
          <cell r="R14" t="e">
            <v>#VALUE!</v>
          </cell>
          <cell r="S14" t="str">
            <v/>
          </cell>
          <cell r="T14" t="str">
            <v/>
          </cell>
          <cell r="U14" t="e">
            <v>#VALUE!</v>
          </cell>
          <cell r="V14" t="str">
            <v/>
          </cell>
          <cell r="W14" t="str">
            <v/>
          </cell>
          <cell r="X14" t="e">
            <v>#VALUE!</v>
          </cell>
          <cell r="Y14" t="str">
            <v/>
          </cell>
          <cell r="Z14" t="str">
            <v/>
          </cell>
          <cell r="AA14" t="e">
            <v>#VALUE!</v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e">
            <v>#VALUE!</v>
          </cell>
          <cell r="AH14" t="str">
            <v/>
          </cell>
          <cell r="AI14" t="str">
            <v/>
          </cell>
          <cell r="AJ14" t="e">
            <v>#VALUE!</v>
          </cell>
          <cell r="AK14" t="str">
            <v/>
          </cell>
        </row>
        <row r="15">
          <cell r="C15" t="str">
            <v>김판홍1983-04-14</v>
          </cell>
          <cell r="D15">
            <v>2008110103</v>
          </cell>
          <cell r="E15">
            <v>3</v>
          </cell>
          <cell r="F15">
            <v>6</v>
          </cell>
          <cell r="G15" t="str">
            <v>월 우수인재상</v>
          </cell>
          <cell r="H15" t="str">
            <v>2013-4</v>
          </cell>
          <cell r="I15" t="str">
            <v>월 우수인재상</v>
          </cell>
          <cell r="J15" t="str">
            <v>2016-2</v>
          </cell>
          <cell r="K15" t="str">
            <v>행복상</v>
          </cell>
          <cell r="L15" t="str">
            <v>2019-3</v>
          </cell>
          <cell r="M15" t="str">
            <v/>
          </cell>
          <cell r="N15" t="e">
            <v>#VALUE!</v>
          </cell>
          <cell r="O15" t="str">
            <v/>
          </cell>
          <cell r="P15" t="e">
            <v>#VALUE!</v>
          </cell>
          <cell r="Q15" t="str">
            <v>나침반상_최우수팀</v>
          </cell>
          <cell r="R15" t="str">
            <v>2011-1</v>
          </cell>
          <cell r="S15" t="str">
            <v>토목사업팀</v>
          </cell>
          <cell r="T15" t="str">
            <v>나침반상_최우수팀</v>
          </cell>
          <cell r="U15" t="str">
            <v>2013-1</v>
          </cell>
          <cell r="V15" t="str">
            <v>토목사업팀</v>
          </cell>
          <cell r="W15" t="str">
            <v>나침반상_최우수팀</v>
          </cell>
          <cell r="X15" t="str">
            <v>2014-1</v>
          </cell>
          <cell r="Y15" t="str">
            <v>건설SW사업팀</v>
          </cell>
          <cell r="Z15" t="str">
            <v>우수팀</v>
          </cell>
          <cell r="AA15" t="str">
            <v>2014-3</v>
          </cell>
          <cell r="AB15" t="str">
            <v>건설사업SW팀</v>
          </cell>
          <cell r="AC15" t="str">
            <v>우수팀</v>
          </cell>
          <cell r="AD15" t="str">
            <v>2018-3</v>
          </cell>
          <cell r="AE15" t="str">
            <v>건설SW사업팀</v>
          </cell>
          <cell r="AF15" t="str">
            <v>나침반상_최우수팀</v>
          </cell>
          <cell r="AG15" t="str">
            <v>2019-1</v>
          </cell>
          <cell r="AH15" t="str">
            <v>건설SW사업팀</v>
          </cell>
          <cell r="AI15" t="str">
            <v/>
          </cell>
          <cell r="AJ15" t="e">
            <v>#VALUE!</v>
          </cell>
          <cell r="AK15" t="str">
            <v/>
          </cell>
        </row>
        <row r="16">
          <cell r="C16" t="str">
            <v>김상윤1977-02-08</v>
          </cell>
          <cell r="D16">
            <v>2112130101</v>
          </cell>
          <cell r="E16">
            <v>3</v>
          </cell>
          <cell r="F16">
            <v>6</v>
          </cell>
          <cell r="G16" t="str">
            <v>행복상</v>
          </cell>
          <cell r="H16" t="str">
            <v>2018-1</v>
          </cell>
          <cell r="I16" t="str">
            <v>월 최우수인재상</v>
          </cell>
          <cell r="J16" t="str">
            <v>2018-2</v>
          </cell>
          <cell r="K16" t="str">
            <v>마이다스인상</v>
          </cell>
          <cell r="L16" t="str">
            <v>2020-3</v>
          </cell>
          <cell r="M16" t="str">
            <v/>
          </cell>
          <cell r="N16" t="e">
            <v>#VALUE!</v>
          </cell>
          <cell r="O16" t="str">
            <v/>
          </cell>
          <cell r="P16" t="e">
            <v>#VALUE!</v>
          </cell>
          <cell r="Q16" t="str">
            <v>나침반상_최우수팀</v>
          </cell>
          <cell r="R16" t="str">
            <v>2013-1</v>
          </cell>
          <cell r="S16" t="str">
            <v>토목사업팀</v>
          </cell>
          <cell r="T16" t="str">
            <v>나침반상_최우수팀</v>
          </cell>
          <cell r="U16" t="str">
            <v>2014-1</v>
          </cell>
          <cell r="V16" t="str">
            <v>건설SW사업팀</v>
          </cell>
          <cell r="W16" t="str">
            <v>우수팀</v>
          </cell>
          <cell r="X16" t="str">
            <v>2014-3</v>
          </cell>
          <cell r="Y16" t="str">
            <v>건설사업SW팀</v>
          </cell>
          <cell r="Z16" t="str">
            <v>나침반상_최우수팀</v>
          </cell>
          <cell r="AA16" t="str">
            <v>2016-1</v>
          </cell>
          <cell r="AB16" t="str">
            <v>건설사업SW팀</v>
          </cell>
          <cell r="AC16" t="str">
            <v>우수팀</v>
          </cell>
          <cell r="AD16" t="str">
            <v>2018-3</v>
          </cell>
          <cell r="AE16" t="str">
            <v>건설SW사업팀</v>
          </cell>
          <cell r="AF16" t="str">
            <v>나침반상_최우수팀</v>
          </cell>
          <cell r="AG16" t="str">
            <v>2019-1</v>
          </cell>
          <cell r="AH16" t="str">
            <v>건설SW사업팀</v>
          </cell>
          <cell r="AI16" t="str">
            <v/>
          </cell>
          <cell r="AJ16" t="e">
            <v>#VALUE!</v>
          </cell>
          <cell r="AK16" t="str">
            <v/>
          </cell>
        </row>
        <row r="17">
          <cell r="C17" t="str">
            <v>권재영1992-06-17</v>
          </cell>
          <cell r="D17">
            <v>2018052102</v>
          </cell>
          <cell r="E17">
            <v>2</v>
          </cell>
          <cell r="F17">
            <v>1</v>
          </cell>
          <cell r="G17" t="str">
            <v>이달의 MVP</v>
          </cell>
          <cell r="H17" t="str">
            <v>2019-3</v>
          </cell>
          <cell r="I17" t="str">
            <v>미래인재상</v>
          </cell>
          <cell r="J17" t="str">
            <v>2021-1</v>
          </cell>
          <cell r="K17" t="str">
            <v/>
          </cell>
          <cell r="L17" t="e">
            <v>#VALUE!</v>
          </cell>
          <cell r="M17" t="str">
            <v/>
          </cell>
          <cell r="N17" t="e">
            <v>#VALUE!</v>
          </cell>
          <cell r="O17" t="str">
            <v/>
          </cell>
          <cell r="P17" t="e">
            <v>#VALUE!</v>
          </cell>
          <cell r="Q17" t="str">
            <v>우수파트</v>
          </cell>
          <cell r="R17" t="str">
            <v>2019-1</v>
          </cell>
          <cell r="S17" t="str">
            <v>영남SW사업팀</v>
          </cell>
          <cell r="T17" t="str">
            <v/>
          </cell>
          <cell r="U17" t="e">
            <v>#VALUE!</v>
          </cell>
          <cell r="V17" t="str">
            <v/>
          </cell>
          <cell r="W17" t="str">
            <v/>
          </cell>
          <cell r="X17" t="e">
            <v>#VALUE!</v>
          </cell>
          <cell r="Y17" t="str">
            <v/>
          </cell>
          <cell r="Z17" t="str">
            <v/>
          </cell>
          <cell r="AA17" t="e">
            <v>#VALUE!</v>
          </cell>
          <cell r="AB17" t="str">
            <v/>
          </cell>
          <cell r="AC17" t="str">
            <v/>
          </cell>
          <cell r="AD17" t="e">
            <v>#VALUE!</v>
          </cell>
          <cell r="AE17" t="str">
            <v/>
          </cell>
          <cell r="AF17" t="str">
            <v/>
          </cell>
          <cell r="AG17" t="e">
            <v>#VALUE!</v>
          </cell>
          <cell r="AH17" t="str">
            <v/>
          </cell>
          <cell r="AI17" t="str">
            <v/>
          </cell>
          <cell r="AJ17" t="e">
            <v>#VALUE!</v>
          </cell>
          <cell r="AK17" t="str">
            <v/>
          </cell>
        </row>
        <row r="18">
          <cell r="C18" t="str">
            <v>정준영1993-09-18</v>
          </cell>
          <cell r="D18">
            <v>2108170211</v>
          </cell>
          <cell r="E18">
            <v>0</v>
          </cell>
          <cell r="F18">
            <v>0</v>
          </cell>
          <cell r="G18" t="str">
            <v/>
          </cell>
          <cell r="H18" t="e">
            <v>#VALUE!</v>
          </cell>
          <cell r="I18" t="str">
            <v/>
          </cell>
          <cell r="J18" t="e">
            <v>#VALUE!</v>
          </cell>
          <cell r="K18" t="str">
            <v/>
          </cell>
          <cell r="L18" t="e">
            <v>#VALUE!</v>
          </cell>
          <cell r="M18" t="str">
            <v/>
          </cell>
          <cell r="N18" t="e">
            <v>#VALUE!</v>
          </cell>
          <cell r="O18" t="str">
            <v/>
          </cell>
          <cell r="P18" t="e">
            <v>#VALUE!</v>
          </cell>
          <cell r="Q18" t="str">
            <v/>
          </cell>
          <cell r="R18" t="e">
            <v>#VALUE!</v>
          </cell>
          <cell r="S18" t="str">
            <v/>
          </cell>
          <cell r="T18" t="str">
            <v/>
          </cell>
          <cell r="U18" t="e">
            <v>#VALUE!</v>
          </cell>
          <cell r="V18" t="str">
            <v/>
          </cell>
          <cell r="W18" t="str">
            <v/>
          </cell>
          <cell r="X18" t="e">
            <v>#VALUE!</v>
          </cell>
          <cell r="Y18" t="str">
            <v/>
          </cell>
          <cell r="Z18" t="str">
            <v/>
          </cell>
          <cell r="AA18" t="e">
            <v>#VALUE!</v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e">
            <v>#VALUE!</v>
          </cell>
          <cell r="AH18" t="str">
            <v/>
          </cell>
          <cell r="AI18" t="str">
            <v/>
          </cell>
          <cell r="AJ18" t="e">
            <v>#VALUE!</v>
          </cell>
          <cell r="AK18" t="str">
            <v/>
          </cell>
        </row>
        <row r="19">
          <cell r="C19" t="str">
            <v>염지호1988-07-19</v>
          </cell>
          <cell r="D19">
            <v>2013010208</v>
          </cell>
          <cell r="E19">
            <v>3</v>
          </cell>
          <cell r="F19">
            <v>0</v>
          </cell>
          <cell r="G19" t="str">
            <v>월 우수인재상</v>
          </cell>
          <cell r="H19" t="str">
            <v>2017-2</v>
          </cell>
          <cell r="I19" t="str">
            <v>베스트인재_성과상</v>
          </cell>
          <cell r="J19" t="str">
            <v>2020-2</v>
          </cell>
          <cell r="K19" t="str">
            <v>베스트인재_성과상</v>
          </cell>
          <cell r="L19" t="str">
            <v>2020-4</v>
          </cell>
          <cell r="M19" t="str">
            <v/>
          </cell>
          <cell r="N19" t="e">
            <v>#VALUE!</v>
          </cell>
          <cell r="O19" t="str">
            <v/>
          </cell>
          <cell r="P19" t="e">
            <v>#VALUE!</v>
          </cell>
          <cell r="Q19" t="str">
            <v/>
          </cell>
          <cell r="R19" t="e">
            <v>#VALUE!</v>
          </cell>
          <cell r="S19" t="str">
            <v/>
          </cell>
          <cell r="T19" t="str">
            <v/>
          </cell>
          <cell r="U19" t="e">
            <v>#VALUE!</v>
          </cell>
          <cell r="V19" t="str">
            <v/>
          </cell>
          <cell r="W19" t="str">
            <v/>
          </cell>
          <cell r="X19" t="e">
            <v>#VALUE!</v>
          </cell>
          <cell r="Y19" t="str">
            <v/>
          </cell>
          <cell r="Z19" t="str">
            <v/>
          </cell>
          <cell r="AA19" t="e">
            <v>#VALUE!</v>
          </cell>
          <cell r="AB19" t="str">
            <v/>
          </cell>
          <cell r="AC19" t="str">
            <v/>
          </cell>
          <cell r="AD19" t="e">
            <v>#VALUE!</v>
          </cell>
          <cell r="AE19" t="str">
            <v/>
          </cell>
          <cell r="AF19" t="str">
            <v/>
          </cell>
          <cell r="AG19" t="e">
            <v>#VALUE!</v>
          </cell>
          <cell r="AH19" t="str">
            <v/>
          </cell>
          <cell r="AI19" t="str">
            <v/>
          </cell>
          <cell r="AJ19" t="e">
            <v>#VALUE!</v>
          </cell>
          <cell r="AK19" t="str">
            <v/>
          </cell>
        </row>
        <row r="20">
          <cell r="C20" t="str">
            <v>김시온1992-01-24</v>
          </cell>
          <cell r="D20">
            <v>2020061502</v>
          </cell>
          <cell r="E20">
            <v>0</v>
          </cell>
          <cell r="F20">
            <v>1</v>
          </cell>
          <cell r="G20" t="str">
            <v/>
          </cell>
          <cell r="H20" t="e">
            <v>#VALUE!</v>
          </cell>
          <cell r="I20" t="str">
            <v/>
          </cell>
          <cell r="J20" t="e">
            <v>#VALUE!</v>
          </cell>
          <cell r="K20" t="str">
            <v/>
          </cell>
          <cell r="L20" t="e">
            <v>#VALUE!</v>
          </cell>
          <cell r="M20" t="str">
            <v/>
          </cell>
          <cell r="N20" t="e">
            <v>#VALUE!</v>
          </cell>
          <cell r="O20" t="str">
            <v/>
          </cell>
          <cell r="P20" t="e">
            <v>#VALUE!</v>
          </cell>
          <cell r="Q20" t="str">
            <v>우수팀</v>
          </cell>
          <cell r="R20" t="str">
            <v>2021-3</v>
          </cell>
          <cell r="S20" t="str">
            <v>해외건축사업팀</v>
          </cell>
          <cell r="T20" t="str">
            <v/>
          </cell>
          <cell r="U20" t="e">
            <v>#VALUE!</v>
          </cell>
          <cell r="V20" t="str">
            <v/>
          </cell>
          <cell r="W20" t="str">
            <v/>
          </cell>
          <cell r="X20" t="e">
            <v>#VALUE!</v>
          </cell>
          <cell r="Y20" t="str">
            <v/>
          </cell>
          <cell r="Z20" t="str">
            <v/>
          </cell>
          <cell r="AA20" t="e">
            <v>#VALUE!</v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e">
            <v>#VALUE!</v>
          </cell>
          <cell r="AH20" t="str">
            <v/>
          </cell>
          <cell r="AI20" t="str">
            <v/>
          </cell>
          <cell r="AJ20" t="e">
            <v>#VALUE!</v>
          </cell>
          <cell r="AK20" t="str">
            <v/>
          </cell>
        </row>
        <row r="21">
          <cell r="C21" t="str">
            <v>오태영1992-01-08</v>
          </cell>
          <cell r="D21">
            <v>2018052115</v>
          </cell>
          <cell r="E21">
            <v>1</v>
          </cell>
          <cell r="F21">
            <v>0</v>
          </cell>
          <cell r="G21" t="str">
            <v>베스트인재_협력상</v>
          </cell>
          <cell r="H21" t="str">
            <v>2021-3</v>
          </cell>
          <cell r="I21" t="str">
            <v/>
          </cell>
          <cell r="J21" t="e">
            <v>#VALUE!</v>
          </cell>
          <cell r="K21" t="str">
            <v/>
          </cell>
          <cell r="L21" t="e">
            <v>#VALUE!</v>
          </cell>
          <cell r="M21" t="str">
            <v/>
          </cell>
          <cell r="N21" t="e">
            <v>#VALUE!</v>
          </cell>
          <cell r="O21" t="str">
            <v/>
          </cell>
          <cell r="P21" t="e">
            <v>#VALUE!</v>
          </cell>
          <cell r="Q21" t="str">
            <v/>
          </cell>
          <cell r="R21" t="e">
            <v>#VALUE!</v>
          </cell>
          <cell r="S21" t="str">
            <v/>
          </cell>
          <cell r="T21" t="str">
            <v/>
          </cell>
          <cell r="U21" t="e">
            <v>#VALUE!</v>
          </cell>
          <cell r="V21" t="str">
            <v/>
          </cell>
          <cell r="W21" t="str">
            <v/>
          </cell>
          <cell r="X21" t="e">
            <v>#VALUE!</v>
          </cell>
          <cell r="Y21" t="str">
            <v/>
          </cell>
          <cell r="Z21" t="str">
            <v/>
          </cell>
          <cell r="AA21" t="e">
            <v>#VALUE!</v>
          </cell>
          <cell r="AB21" t="str">
            <v/>
          </cell>
          <cell r="AC21" t="str">
            <v/>
          </cell>
          <cell r="AD21" t="e">
            <v>#VALUE!</v>
          </cell>
          <cell r="AE21" t="str">
            <v/>
          </cell>
          <cell r="AF21" t="str">
            <v/>
          </cell>
          <cell r="AG21" t="e">
            <v>#VALUE!</v>
          </cell>
          <cell r="AH21" t="str">
            <v/>
          </cell>
          <cell r="AI21" t="str">
            <v/>
          </cell>
          <cell r="AJ21" t="e">
            <v>#VALUE!</v>
          </cell>
          <cell r="AK21" t="str">
            <v/>
          </cell>
        </row>
        <row r="22">
          <cell r="C22" t="str">
            <v>구건모1977-07-05</v>
          </cell>
          <cell r="D22">
            <v>2020080101</v>
          </cell>
          <cell r="E22">
            <v>1</v>
          </cell>
          <cell r="F22">
            <v>2</v>
          </cell>
          <cell r="G22" t="str">
            <v>월 최우수인재상</v>
          </cell>
          <cell r="H22" t="str">
            <v>2016-4</v>
          </cell>
          <cell r="I22" t="str">
            <v/>
          </cell>
          <cell r="J22" t="e">
            <v>#VALUE!</v>
          </cell>
          <cell r="K22" t="str">
            <v/>
          </cell>
          <cell r="L22" t="e">
            <v>#VALUE!</v>
          </cell>
          <cell r="M22" t="str">
            <v/>
          </cell>
          <cell r="N22" t="e">
            <v>#VALUE!</v>
          </cell>
          <cell r="O22" t="str">
            <v/>
          </cell>
          <cell r="P22" t="e">
            <v>#VALUE!</v>
          </cell>
          <cell r="Q22" t="str">
            <v>우수팀</v>
          </cell>
          <cell r="R22" t="str">
            <v>2017-1</v>
          </cell>
          <cell r="S22" t="str">
            <v>MHS엔지니어링팀</v>
          </cell>
          <cell r="T22" t="str">
            <v>우수파트</v>
          </cell>
          <cell r="U22" t="str">
            <v>2017-3</v>
          </cell>
          <cell r="V22" t="str">
            <v>MHS엔지니어링팀</v>
          </cell>
          <cell r="W22" t="str">
            <v/>
          </cell>
          <cell r="X22" t="e">
            <v>#VALUE!</v>
          </cell>
          <cell r="Y22" t="str">
            <v/>
          </cell>
          <cell r="Z22" t="str">
            <v/>
          </cell>
          <cell r="AA22" t="e">
            <v>#VALUE!</v>
          </cell>
          <cell r="AB22" t="str">
            <v/>
          </cell>
          <cell r="AC22" t="str">
            <v/>
          </cell>
          <cell r="AD22" t="e">
            <v>#VALUE!</v>
          </cell>
          <cell r="AE22" t="str">
            <v/>
          </cell>
          <cell r="AF22" t="str">
            <v/>
          </cell>
          <cell r="AG22" t="e">
            <v>#VALUE!</v>
          </cell>
          <cell r="AH22" t="str">
            <v/>
          </cell>
          <cell r="AI22" t="str">
            <v/>
          </cell>
          <cell r="AJ22" t="e">
            <v>#VALUE!</v>
          </cell>
          <cell r="AK22" t="str">
            <v/>
          </cell>
        </row>
        <row r="23">
          <cell r="C23" t="str">
            <v>김영훈1990-08-31</v>
          </cell>
          <cell r="D23">
            <v>2018052106</v>
          </cell>
          <cell r="E23">
            <v>0</v>
          </cell>
          <cell r="F23">
            <v>3</v>
          </cell>
          <cell r="G23" t="str">
            <v/>
          </cell>
          <cell r="H23" t="e">
            <v>#VALUE!</v>
          </cell>
          <cell r="I23" t="str">
            <v/>
          </cell>
          <cell r="J23" t="e">
            <v>#VALUE!</v>
          </cell>
          <cell r="K23" t="str">
            <v/>
          </cell>
          <cell r="L23" t="e">
            <v>#VALUE!</v>
          </cell>
          <cell r="M23" t="str">
            <v/>
          </cell>
          <cell r="N23" t="e">
            <v>#VALUE!</v>
          </cell>
          <cell r="O23" t="str">
            <v/>
          </cell>
          <cell r="P23" t="e">
            <v>#VALUE!</v>
          </cell>
          <cell r="Q23" t="str">
            <v>우수파트</v>
          </cell>
          <cell r="R23" t="str">
            <v>2018-3</v>
          </cell>
          <cell r="S23" t="str">
            <v>건축설계SW사업팀</v>
          </cell>
          <cell r="T23" t="str">
            <v>우수팀</v>
          </cell>
          <cell r="U23" t="str">
            <v>2019-3</v>
          </cell>
          <cell r="V23" t="str">
            <v>고객가치팀</v>
          </cell>
          <cell r="W23" t="str">
            <v>우수파트</v>
          </cell>
          <cell r="X23" t="str">
            <v>2020-3</v>
          </cell>
          <cell r="Y23" t="str">
            <v>고객가치팀</v>
          </cell>
          <cell r="Z23" t="str">
            <v/>
          </cell>
          <cell r="AA23" t="e">
            <v>#VALUE!</v>
          </cell>
          <cell r="AB23" t="str">
            <v/>
          </cell>
          <cell r="AC23" t="str">
            <v/>
          </cell>
          <cell r="AD23" t="e">
            <v>#VALUE!</v>
          </cell>
          <cell r="AE23" t="str">
            <v/>
          </cell>
          <cell r="AF23" t="str">
            <v/>
          </cell>
          <cell r="AG23" t="e">
            <v>#VALUE!</v>
          </cell>
          <cell r="AH23" t="str">
            <v/>
          </cell>
          <cell r="AI23" t="str">
            <v/>
          </cell>
          <cell r="AJ23" t="e">
            <v>#VALUE!</v>
          </cell>
          <cell r="AK23" t="str">
            <v/>
          </cell>
        </row>
        <row r="24">
          <cell r="C24" t="str">
            <v>하호정1982-04-19</v>
          </cell>
          <cell r="D24">
            <v>2014040103</v>
          </cell>
          <cell r="E24">
            <v>0</v>
          </cell>
          <cell r="F24">
            <v>1</v>
          </cell>
          <cell r="G24" t="str">
            <v/>
          </cell>
          <cell r="H24" t="e">
            <v>#VALUE!</v>
          </cell>
          <cell r="I24" t="str">
            <v/>
          </cell>
          <cell r="J24" t="e">
            <v>#VALUE!</v>
          </cell>
          <cell r="K24" t="str">
            <v/>
          </cell>
          <cell r="L24" t="e">
            <v>#VALUE!</v>
          </cell>
          <cell r="M24" t="str">
            <v/>
          </cell>
          <cell r="N24" t="e">
            <v>#VALUE!</v>
          </cell>
          <cell r="O24" t="str">
            <v/>
          </cell>
          <cell r="P24" t="e">
            <v>#VALUE!</v>
          </cell>
          <cell r="Q24" t="str">
            <v>우수팀</v>
          </cell>
          <cell r="R24" t="str">
            <v>2018-1</v>
          </cell>
          <cell r="S24" t="str">
            <v>경영솔루션사업팀</v>
          </cell>
          <cell r="T24" t="str">
            <v/>
          </cell>
          <cell r="U24" t="e">
            <v>#VALUE!</v>
          </cell>
          <cell r="V24" t="str">
            <v/>
          </cell>
          <cell r="W24" t="str">
            <v/>
          </cell>
          <cell r="X24" t="e">
            <v>#VALUE!</v>
          </cell>
          <cell r="Y24" t="str">
            <v/>
          </cell>
          <cell r="Z24" t="str">
            <v/>
          </cell>
          <cell r="AA24" t="e">
            <v>#VALUE!</v>
          </cell>
          <cell r="AB24" t="str">
            <v/>
          </cell>
          <cell r="AC24" t="str">
            <v/>
          </cell>
          <cell r="AD24" t="e">
            <v>#VALUE!</v>
          </cell>
          <cell r="AE24" t="str">
            <v/>
          </cell>
          <cell r="AF24" t="str">
            <v/>
          </cell>
          <cell r="AG24" t="e">
            <v>#VALUE!</v>
          </cell>
          <cell r="AH24" t="str">
            <v/>
          </cell>
          <cell r="AI24" t="str">
            <v/>
          </cell>
          <cell r="AJ24" t="e">
            <v>#VALUE!</v>
          </cell>
          <cell r="AK24" t="str">
            <v/>
          </cell>
        </row>
        <row r="25">
          <cell r="C25" t="str">
            <v>이구헌1992-09-15</v>
          </cell>
          <cell r="D25">
            <v>2018052116</v>
          </cell>
          <cell r="E25">
            <v>0</v>
          </cell>
          <cell r="F25">
            <v>2</v>
          </cell>
          <cell r="G25" t="str">
            <v/>
          </cell>
          <cell r="H25" t="e">
            <v>#VALUE!</v>
          </cell>
          <cell r="I25" t="str">
            <v/>
          </cell>
          <cell r="J25" t="e">
            <v>#VALUE!</v>
          </cell>
          <cell r="K25" t="str">
            <v/>
          </cell>
          <cell r="L25" t="e">
            <v>#VALUE!</v>
          </cell>
          <cell r="M25" t="str">
            <v/>
          </cell>
          <cell r="N25" t="e">
            <v>#VALUE!</v>
          </cell>
          <cell r="O25" t="str">
            <v/>
          </cell>
          <cell r="P25" t="e">
            <v>#VALUE!</v>
          </cell>
          <cell r="Q25" t="str">
            <v>우수팀</v>
          </cell>
          <cell r="R25" t="str">
            <v>2018-3</v>
          </cell>
          <cell r="S25" t="str">
            <v>건설SW사업팀</v>
          </cell>
          <cell r="T25" t="str">
            <v>나침반상_최우수팀</v>
          </cell>
          <cell r="U25" t="str">
            <v>2019-1</v>
          </cell>
          <cell r="V25" t="str">
            <v>건설SW사업팀</v>
          </cell>
          <cell r="W25" t="str">
            <v/>
          </cell>
          <cell r="X25" t="e">
            <v>#VALUE!</v>
          </cell>
          <cell r="Y25" t="str">
            <v/>
          </cell>
          <cell r="Z25" t="str">
            <v/>
          </cell>
          <cell r="AA25" t="e">
            <v>#VALUE!</v>
          </cell>
          <cell r="AB25" t="str">
            <v/>
          </cell>
          <cell r="AC25" t="str">
            <v/>
          </cell>
          <cell r="AD25" t="e">
            <v>#VALUE!</v>
          </cell>
          <cell r="AE25" t="str">
            <v/>
          </cell>
          <cell r="AF25" t="str">
            <v/>
          </cell>
          <cell r="AG25" t="e">
            <v>#VALUE!</v>
          </cell>
          <cell r="AH25" t="str">
            <v/>
          </cell>
          <cell r="AI25" t="str">
            <v/>
          </cell>
          <cell r="AJ25" t="e">
            <v>#VALUE!</v>
          </cell>
          <cell r="AK25" t="str">
            <v/>
          </cell>
        </row>
        <row r="26">
          <cell r="C26" t="str">
            <v>서자헌1990-08-09</v>
          </cell>
          <cell r="D26">
            <v>2020090102</v>
          </cell>
          <cell r="E26">
            <v>0</v>
          </cell>
          <cell r="F26">
            <v>0</v>
          </cell>
          <cell r="G26" t="str">
            <v/>
          </cell>
          <cell r="H26" t="e">
            <v>#VALUE!</v>
          </cell>
          <cell r="I26" t="str">
            <v/>
          </cell>
          <cell r="J26" t="e">
            <v>#VALUE!</v>
          </cell>
          <cell r="K26" t="str">
            <v/>
          </cell>
          <cell r="L26" t="e">
            <v>#VALUE!</v>
          </cell>
          <cell r="M26" t="str">
            <v/>
          </cell>
          <cell r="N26" t="e">
            <v>#VALUE!</v>
          </cell>
          <cell r="O26" t="str">
            <v/>
          </cell>
          <cell r="P26" t="e">
            <v>#VALUE!</v>
          </cell>
          <cell r="Q26" t="str">
            <v/>
          </cell>
          <cell r="R26" t="e">
            <v>#VALUE!</v>
          </cell>
          <cell r="S26" t="str">
            <v/>
          </cell>
          <cell r="T26" t="str">
            <v/>
          </cell>
          <cell r="U26" t="e">
            <v>#VALUE!</v>
          </cell>
          <cell r="V26" t="str">
            <v/>
          </cell>
          <cell r="W26" t="str">
            <v/>
          </cell>
          <cell r="X26" t="e">
            <v>#VALUE!</v>
          </cell>
          <cell r="Y26" t="str">
            <v/>
          </cell>
          <cell r="Z26" t="str">
            <v/>
          </cell>
          <cell r="AA26" t="e">
            <v>#VALUE!</v>
          </cell>
          <cell r="AB26" t="str">
            <v/>
          </cell>
          <cell r="AC26" t="str">
            <v/>
          </cell>
          <cell r="AD26" t="e">
            <v>#VALUE!</v>
          </cell>
          <cell r="AE26" t="str">
            <v/>
          </cell>
          <cell r="AF26" t="str">
            <v/>
          </cell>
          <cell r="AG26" t="e">
            <v>#VALUE!</v>
          </cell>
          <cell r="AH26" t="str">
            <v/>
          </cell>
          <cell r="AI26" t="str">
            <v/>
          </cell>
          <cell r="AJ26" t="e">
            <v>#VALUE!</v>
          </cell>
          <cell r="AK26" t="str">
            <v/>
          </cell>
        </row>
        <row r="27">
          <cell r="C27" t="str">
            <v>최홍배1976-07-01</v>
          </cell>
          <cell r="D27">
            <v>2016100104</v>
          </cell>
          <cell r="E27">
            <v>0</v>
          </cell>
          <cell r="F27">
            <v>4</v>
          </cell>
          <cell r="G27" t="str">
            <v/>
          </cell>
          <cell r="H27" t="e">
            <v>#VALUE!</v>
          </cell>
          <cell r="I27" t="str">
            <v/>
          </cell>
          <cell r="J27" t="e">
            <v>#VALUE!</v>
          </cell>
          <cell r="K27" t="str">
            <v/>
          </cell>
          <cell r="L27" t="e">
            <v>#VALUE!</v>
          </cell>
          <cell r="M27" t="str">
            <v/>
          </cell>
          <cell r="N27" t="e">
            <v>#VALUE!</v>
          </cell>
          <cell r="O27" t="str">
            <v/>
          </cell>
          <cell r="P27" t="e">
            <v>#VALUE!</v>
          </cell>
          <cell r="Q27" t="str">
            <v>나침반상_최우수팀</v>
          </cell>
          <cell r="R27" t="str">
            <v>2012-1</v>
          </cell>
          <cell r="S27" t="str">
            <v>건축사업팀</v>
          </cell>
          <cell r="T27" t="str">
            <v>나침반상_최우수팀</v>
          </cell>
          <cell r="U27" t="str">
            <v>2014-1</v>
          </cell>
          <cell r="V27" t="str">
            <v>건설SW사업팀</v>
          </cell>
          <cell r="W27" t="str">
            <v>우수팀</v>
          </cell>
          <cell r="X27" t="str">
            <v>2014-3</v>
          </cell>
          <cell r="Y27" t="str">
            <v>건설사업SW팀</v>
          </cell>
          <cell r="Z27" t="str">
            <v>우수팀</v>
          </cell>
          <cell r="AA27" t="str">
            <v>2016-3</v>
          </cell>
          <cell r="AB27" t="str">
            <v>교육솔루션사업팀</v>
          </cell>
          <cell r="AC27" t="str">
            <v/>
          </cell>
          <cell r="AD27" t="e">
            <v>#VALUE!</v>
          </cell>
          <cell r="AE27" t="str">
            <v/>
          </cell>
          <cell r="AF27" t="str">
            <v/>
          </cell>
          <cell r="AG27" t="e">
            <v>#VALUE!</v>
          </cell>
          <cell r="AH27" t="str">
            <v/>
          </cell>
          <cell r="AI27" t="str">
            <v/>
          </cell>
          <cell r="AJ27" t="e">
            <v>#VALUE!</v>
          </cell>
          <cell r="AK27" t="str">
            <v/>
          </cell>
        </row>
        <row r="28">
          <cell r="C28" t="str">
            <v>정선화1983-08-09</v>
          </cell>
          <cell r="D28">
            <v>2007122001</v>
          </cell>
          <cell r="E28">
            <v>0</v>
          </cell>
          <cell r="F28">
            <v>0</v>
          </cell>
          <cell r="G28" t="str">
            <v/>
          </cell>
          <cell r="H28" t="e">
            <v>#VALUE!</v>
          </cell>
          <cell r="I28" t="str">
            <v/>
          </cell>
          <cell r="J28" t="e">
            <v>#VALUE!</v>
          </cell>
          <cell r="K28" t="str">
            <v/>
          </cell>
          <cell r="L28" t="e">
            <v>#VALUE!</v>
          </cell>
          <cell r="M28" t="str">
            <v/>
          </cell>
          <cell r="N28" t="e">
            <v>#VALUE!</v>
          </cell>
          <cell r="O28" t="str">
            <v/>
          </cell>
          <cell r="P28" t="e">
            <v>#VALUE!</v>
          </cell>
          <cell r="Q28" t="str">
            <v/>
          </cell>
          <cell r="R28" t="e">
            <v>#VALUE!</v>
          </cell>
          <cell r="S28" t="str">
            <v/>
          </cell>
          <cell r="T28" t="str">
            <v/>
          </cell>
          <cell r="U28" t="e">
            <v>#VALUE!</v>
          </cell>
          <cell r="V28" t="str">
            <v/>
          </cell>
          <cell r="W28" t="str">
            <v/>
          </cell>
          <cell r="X28" t="e">
            <v>#VALUE!</v>
          </cell>
          <cell r="Y28" t="str">
            <v/>
          </cell>
          <cell r="Z28" t="str">
            <v/>
          </cell>
          <cell r="AA28" t="e">
            <v>#VALUE!</v>
          </cell>
          <cell r="AB28" t="str">
            <v/>
          </cell>
          <cell r="AC28" t="str">
            <v/>
          </cell>
          <cell r="AD28" t="e">
            <v>#VALUE!</v>
          </cell>
          <cell r="AE28" t="str">
            <v/>
          </cell>
          <cell r="AF28" t="str">
            <v/>
          </cell>
          <cell r="AG28" t="e">
            <v>#VALUE!</v>
          </cell>
          <cell r="AH28" t="str">
            <v/>
          </cell>
          <cell r="AI28" t="str">
            <v/>
          </cell>
          <cell r="AJ28" t="e">
            <v>#VALUE!</v>
          </cell>
          <cell r="AK28" t="str">
            <v/>
          </cell>
        </row>
        <row r="29">
          <cell r="C29" t="str">
            <v>서영준1991-10-03</v>
          </cell>
          <cell r="D29">
            <v>2017021308</v>
          </cell>
          <cell r="E29">
            <v>0</v>
          </cell>
          <cell r="F29">
            <v>0</v>
          </cell>
          <cell r="G29" t="str">
            <v/>
          </cell>
          <cell r="H29" t="e">
            <v>#VALUE!</v>
          </cell>
          <cell r="I29" t="str">
            <v/>
          </cell>
          <cell r="J29" t="e">
            <v>#VALUE!</v>
          </cell>
          <cell r="K29" t="str">
            <v/>
          </cell>
          <cell r="L29" t="e">
            <v>#VALUE!</v>
          </cell>
          <cell r="M29" t="str">
            <v/>
          </cell>
          <cell r="N29" t="e">
            <v>#VALUE!</v>
          </cell>
          <cell r="O29" t="str">
            <v/>
          </cell>
          <cell r="P29" t="e">
            <v>#VALUE!</v>
          </cell>
          <cell r="Q29" t="str">
            <v/>
          </cell>
          <cell r="R29" t="e">
            <v>#VALUE!</v>
          </cell>
          <cell r="S29" t="str">
            <v/>
          </cell>
          <cell r="T29" t="str">
            <v/>
          </cell>
          <cell r="U29" t="e">
            <v>#VALUE!</v>
          </cell>
          <cell r="V29" t="str">
            <v/>
          </cell>
          <cell r="W29" t="str">
            <v/>
          </cell>
          <cell r="X29" t="e">
            <v>#VALUE!</v>
          </cell>
          <cell r="Y29" t="str">
            <v/>
          </cell>
          <cell r="Z29" t="str">
            <v/>
          </cell>
          <cell r="AA29" t="e">
            <v>#VALUE!</v>
          </cell>
          <cell r="AB29" t="str">
            <v/>
          </cell>
          <cell r="AC29" t="str">
            <v/>
          </cell>
          <cell r="AD29" t="e">
            <v>#VALUE!</v>
          </cell>
          <cell r="AE29" t="str">
            <v/>
          </cell>
          <cell r="AF29" t="str">
            <v/>
          </cell>
          <cell r="AG29" t="e">
            <v>#VALUE!</v>
          </cell>
          <cell r="AH29" t="str">
            <v/>
          </cell>
          <cell r="AI29" t="str">
            <v/>
          </cell>
          <cell r="AJ29" t="e">
            <v>#VALUE!</v>
          </cell>
          <cell r="AK29" t="str">
            <v/>
          </cell>
        </row>
        <row r="30">
          <cell r="C30" t="str">
            <v>김나은1993-06-18</v>
          </cell>
          <cell r="D30">
            <v>2020072001</v>
          </cell>
          <cell r="E30">
            <v>0</v>
          </cell>
          <cell r="F30">
            <v>0</v>
          </cell>
          <cell r="G30" t="str">
            <v/>
          </cell>
          <cell r="H30" t="e">
            <v>#VALUE!</v>
          </cell>
          <cell r="I30" t="str">
            <v/>
          </cell>
          <cell r="J30" t="e">
            <v>#VALUE!</v>
          </cell>
          <cell r="K30" t="str">
            <v/>
          </cell>
          <cell r="L30" t="e">
            <v>#VALUE!</v>
          </cell>
          <cell r="M30" t="str">
            <v/>
          </cell>
          <cell r="N30" t="e">
            <v>#VALUE!</v>
          </cell>
          <cell r="O30" t="str">
            <v/>
          </cell>
          <cell r="P30" t="e">
            <v>#VALUE!</v>
          </cell>
          <cell r="Q30" t="str">
            <v/>
          </cell>
          <cell r="R30" t="e">
            <v>#VALUE!</v>
          </cell>
          <cell r="S30" t="str">
            <v/>
          </cell>
          <cell r="T30" t="str">
            <v/>
          </cell>
          <cell r="U30" t="e">
            <v>#VALUE!</v>
          </cell>
          <cell r="V30" t="str">
            <v/>
          </cell>
          <cell r="W30" t="str">
            <v/>
          </cell>
          <cell r="X30" t="e">
            <v>#VALUE!</v>
          </cell>
          <cell r="Y30" t="str">
            <v/>
          </cell>
          <cell r="Z30" t="str">
            <v/>
          </cell>
          <cell r="AA30" t="e">
            <v>#VALUE!</v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e">
            <v>#VALUE!</v>
          </cell>
          <cell r="AH30" t="str">
            <v/>
          </cell>
          <cell r="AI30" t="str">
            <v/>
          </cell>
          <cell r="AJ30" t="e">
            <v>#VALUE!</v>
          </cell>
          <cell r="AK30" t="str">
            <v/>
          </cell>
        </row>
        <row r="31">
          <cell r="C31" t="str">
            <v>박기흥1981-01-09</v>
          </cell>
          <cell r="D31">
            <v>2010042602</v>
          </cell>
          <cell r="E31">
            <v>4</v>
          </cell>
          <cell r="F31">
            <v>6</v>
          </cell>
          <cell r="G31" t="str">
            <v>월 우수인재상</v>
          </cell>
          <cell r="H31" t="str">
            <v>2015-1</v>
          </cell>
          <cell r="I31" t="str">
            <v>행복상</v>
          </cell>
          <cell r="J31" t="str">
            <v>2017-3</v>
          </cell>
          <cell r="K31" t="str">
            <v>월 최우수인재상</v>
          </cell>
          <cell r="L31" t="str">
            <v>2018-2</v>
          </cell>
          <cell r="M31" t="str">
            <v>나눔상</v>
          </cell>
          <cell r="N31" t="str">
            <v>2018-3</v>
          </cell>
          <cell r="O31" t="str">
            <v/>
          </cell>
          <cell r="P31" t="e">
            <v>#VALUE!</v>
          </cell>
          <cell r="Q31" t="str">
            <v>나침반상_최우수팀</v>
          </cell>
          <cell r="R31" t="str">
            <v>2012-1</v>
          </cell>
          <cell r="S31" t="str">
            <v>건축사업팀</v>
          </cell>
          <cell r="T31" t="str">
            <v>나침반상_최우수팀</v>
          </cell>
          <cell r="U31" t="str">
            <v>2014-1</v>
          </cell>
          <cell r="V31" t="str">
            <v>건설SW사업팀</v>
          </cell>
          <cell r="W31" t="str">
            <v>우수팀</v>
          </cell>
          <cell r="X31" t="str">
            <v>2014-3</v>
          </cell>
          <cell r="Y31" t="str">
            <v>건설사업SW팀</v>
          </cell>
          <cell r="Z31" t="str">
            <v>나침반상_최우수팀</v>
          </cell>
          <cell r="AA31" t="str">
            <v>2015-1</v>
          </cell>
          <cell r="AB31" t="str">
            <v>건축사업SW팀</v>
          </cell>
          <cell r="AC31" t="str">
            <v>우수팀</v>
          </cell>
          <cell r="AD31" t="str">
            <v>2018-3</v>
          </cell>
          <cell r="AE31" t="str">
            <v>건설SW사업팀</v>
          </cell>
          <cell r="AF31" t="str">
            <v>나침반상_최우수팀</v>
          </cell>
          <cell r="AG31" t="str">
            <v>2019-1</v>
          </cell>
          <cell r="AH31" t="str">
            <v>건설SW사업팀</v>
          </cell>
          <cell r="AI31" t="str">
            <v/>
          </cell>
          <cell r="AJ31" t="e">
            <v>#VALUE!</v>
          </cell>
          <cell r="AK31" t="str">
            <v/>
          </cell>
        </row>
        <row r="32">
          <cell r="C32" t="str">
            <v>박기흥1981-01-09</v>
          </cell>
          <cell r="D32">
            <v>2010042602</v>
          </cell>
          <cell r="E32">
            <v>4</v>
          </cell>
          <cell r="F32">
            <v>6</v>
          </cell>
          <cell r="G32" t="str">
            <v>월 우수인재상</v>
          </cell>
          <cell r="H32" t="str">
            <v>2015-1</v>
          </cell>
          <cell r="I32" t="str">
            <v>행복상</v>
          </cell>
          <cell r="J32" t="str">
            <v>2017-3</v>
          </cell>
          <cell r="K32" t="str">
            <v>월 최우수인재상</v>
          </cell>
          <cell r="L32" t="str">
            <v>2018-2</v>
          </cell>
          <cell r="M32" t="str">
            <v>나눔상</v>
          </cell>
          <cell r="N32" t="str">
            <v>2018-3</v>
          </cell>
          <cell r="O32" t="str">
            <v/>
          </cell>
          <cell r="P32" t="e">
            <v>#VALUE!</v>
          </cell>
          <cell r="Q32" t="str">
            <v>나침반상_최우수팀</v>
          </cell>
          <cell r="R32" t="str">
            <v>2012-1</v>
          </cell>
          <cell r="S32" t="str">
            <v>건축사업팀</v>
          </cell>
          <cell r="T32" t="str">
            <v>나침반상_최우수팀</v>
          </cell>
          <cell r="U32" t="str">
            <v>2014-1</v>
          </cell>
          <cell r="V32" t="str">
            <v>건설SW사업팀</v>
          </cell>
          <cell r="W32" t="str">
            <v>우수팀</v>
          </cell>
          <cell r="X32" t="str">
            <v>2014-3</v>
          </cell>
          <cell r="Y32" t="str">
            <v>건설사업SW팀</v>
          </cell>
          <cell r="Z32" t="str">
            <v>나침반상_최우수팀</v>
          </cell>
          <cell r="AA32" t="str">
            <v>2015-1</v>
          </cell>
          <cell r="AB32" t="str">
            <v>건축사업SW팀</v>
          </cell>
          <cell r="AC32" t="str">
            <v>우수팀</v>
          </cell>
          <cell r="AD32" t="str">
            <v>2018-3</v>
          </cell>
          <cell r="AE32" t="str">
            <v>건설SW사업팀</v>
          </cell>
          <cell r="AF32" t="str">
            <v>나침반상_최우수팀</v>
          </cell>
          <cell r="AG32" t="str">
            <v>2019-1</v>
          </cell>
          <cell r="AH32" t="str">
            <v>건설SW사업팀</v>
          </cell>
          <cell r="AI32" t="str">
            <v/>
          </cell>
          <cell r="AJ32" t="e">
            <v>#VALUE!</v>
          </cell>
          <cell r="AK32" t="str">
            <v/>
          </cell>
        </row>
        <row r="33">
          <cell r="C33" t="str">
            <v>김남훈1990-05-19</v>
          </cell>
          <cell r="D33">
            <v>2015010504</v>
          </cell>
          <cell r="E33">
            <v>3</v>
          </cell>
          <cell r="F33">
            <v>0</v>
          </cell>
          <cell r="G33" t="str">
            <v>공로상</v>
          </cell>
          <cell r="H33" t="str">
            <v>2017-3</v>
          </cell>
          <cell r="I33" t="str">
            <v>베스트인재_열정상</v>
          </cell>
          <cell r="J33" t="str">
            <v>2021-4</v>
          </cell>
          <cell r="K33" t="str">
            <v>베스트인재_열정상</v>
          </cell>
          <cell r="L33" t="str">
            <v>2021-4</v>
          </cell>
          <cell r="M33" t="str">
            <v/>
          </cell>
          <cell r="N33" t="e">
            <v>#VALUE!</v>
          </cell>
          <cell r="O33" t="str">
            <v/>
          </cell>
          <cell r="P33" t="e">
            <v>#VALUE!</v>
          </cell>
          <cell r="Q33" t="str">
            <v/>
          </cell>
          <cell r="R33" t="e">
            <v>#VALUE!</v>
          </cell>
          <cell r="S33" t="str">
            <v/>
          </cell>
          <cell r="T33" t="str">
            <v/>
          </cell>
          <cell r="U33" t="e">
            <v>#VALUE!</v>
          </cell>
          <cell r="V33" t="str">
            <v/>
          </cell>
          <cell r="W33" t="str">
            <v/>
          </cell>
          <cell r="X33" t="e">
            <v>#VALUE!</v>
          </cell>
          <cell r="Y33" t="str">
            <v/>
          </cell>
          <cell r="Z33" t="str">
            <v/>
          </cell>
          <cell r="AA33" t="e">
            <v>#VALUE!</v>
          </cell>
          <cell r="AB33" t="str">
            <v/>
          </cell>
          <cell r="AC33" t="str">
            <v/>
          </cell>
          <cell r="AD33" t="e">
            <v>#VALUE!</v>
          </cell>
          <cell r="AE33" t="str">
            <v/>
          </cell>
          <cell r="AF33" t="str">
            <v/>
          </cell>
          <cell r="AG33" t="e">
            <v>#VALUE!</v>
          </cell>
          <cell r="AH33" t="str">
            <v/>
          </cell>
          <cell r="AI33" t="str">
            <v/>
          </cell>
          <cell r="AJ33" t="e">
            <v>#VALUE!</v>
          </cell>
          <cell r="AK33" t="str">
            <v/>
          </cell>
        </row>
        <row r="34">
          <cell r="C34" t="str">
            <v>오은준1994-11-10</v>
          </cell>
          <cell r="D34">
            <v>2020010616</v>
          </cell>
          <cell r="E34">
            <v>2</v>
          </cell>
          <cell r="F34">
            <v>1</v>
          </cell>
          <cell r="G34" t="str">
            <v>베스트인재_성과상</v>
          </cell>
          <cell r="H34" t="str">
            <v>2021-3</v>
          </cell>
          <cell r="I34" t="str">
            <v>베스트인재_성과상</v>
          </cell>
          <cell r="J34" t="str">
            <v>2021-3</v>
          </cell>
          <cell r="K34" t="str">
            <v/>
          </cell>
          <cell r="L34" t="e">
            <v>#VALUE!</v>
          </cell>
          <cell r="M34" t="str">
            <v/>
          </cell>
          <cell r="N34" t="e">
            <v>#VALUE!</v>
          </cell>
          <cell r="O34" t="str">
            <v/>
          </cell>
          <cell r="P34" t="e">
            <v>#VALUE!</v>
          </cell>
          <cell r="Q34" t="str">
            <v>우수팀</v>
          </cell>
          <cell r="R34" t="str">
            <v>2021-3</v>
          </cell>
          <cell r="S34" t="str">
            <v>고객가치1팀</v>
          </cell>
          <cell r="T34" t="str">
            <v/>
          </cell>
          <cell r="U34" t="e">
            <v>#VALUE!</v>
          </cell>
          <cell r="V34" t="str">
            <v/>
          </cell>
          <cell r="W34" t="str">
            <v/>
          </cell>
          <cell r="X34" t="e">
            <v>#VALUE!</v>
          </cell>
          <cell r="Y34" t="str">
            <v/>
          </cell>
          <cell r="Z34" t="str">
            <v/>
          </cell>
          <cell r="AA34" t="e">
            <v>#VALUE!</v>
          </cell>
          <cell r="AB34" t="str">
            <v/>
          </cell>
          <cell r="AC34" t="str">
            <v/>
          </cell>
          <cell r="AD34" t="e">
            <v>#VALUE!</v>
          </cell>
          <cell r="AE34" t="str">
            <v/>
          </cell>
          <cell r="AF34" t="str">
            <v/>
          </cell>
          <cell r="AG34" t="e">
            <v>#VALUE!</v>
          </cell>
          <cell r="AH34" t="str">
            <v/>
          </cell>
          <cell r="AI34" t="str">
            <v/>
          </cell>
          <cell r="AJ34" t="e">
            <v>#VALUE!</v>
          </cell>
          <cell r="AK34" t="str">
            <v/>
          </cell>
        </row>
        <row r="35">
          <cell r="C35" t="str">
            <v>정경미1988-03-04</v>
          </cell>
          <cell r="D35">
            <v>2016070201</v>
          </cell>
          <cell r="E35">
            <v>0</v>
          </cell>
          <cell r="F35">
            <v>1</v>
          </cell>
          <cell r="G35" t="str">
            <v/>
          </cell>
          <cell r="H35" t="e">
            <v>#VALUE!</v>
          </cell>
          <cell r="I35" t="str">
            <v/>
          </cell>
          <cell r="J35" t="e">
            <v>#VALUE!</v>
          </cell>
          <cell r="K35" t="str">
            <v/>
          </cell>
          <cell r="L35" t="e">
            <v>#VALUE!</v>
          </cell>
          <cell r="M35" t="str">
            <v/>
          </cell>
          <cell r="N35" t="e">
            <v>#VALUE!</v>
          </cell>
          <cell r="O35" t="str">
            <v/>
          </cell>
          <cell r="P35" t="e">
            <v>#VALUE!</v>
          </cell>
          <cell r="Q35" t="str">
            <v>우수팀</v>
          </cell>
          <cell r="R35" t="str">
            <v>2022-1</v>
          </cell>
          <cell r="S35" t="str">
            <v>해외토목사업팀</v>
          </cell>
          <cell r="T35" t="str">
            <v/>
          </cell>
          <cell r="U35" t="e">
            <v>#VALUE!</v>
          </cell>
          <cell r="V35" t="str">
            <v/>
          </cell>
          <cell r="W35" t="str">
            <v/>
          </cell>
          <cell r="X35" t="e">
            <v>#VALUE!</v>
          </cell>
          <cell r="Y35" t="str">
            <v/>
          </cell>
          <cell r="Z35" t="str">
            <v/>
          </cell>
          <cell r="AA35" t="e">
            <v>#VALUE!</v>
          </cell>
          <cell r="AB35" t="str">
            <v/>
          </cell>
          <cell r="AC35" t="str">
            <v/>
          </cell>
          <cell r="AD35" t="e">
            <v>#VALUE!</v>
          </cell>
          <cell r="AE35" t="str">
            <v/>
          </cell>
          <cell r="AF35" t="str">
            <v/>
          </cell>
          <cell r="AG35" t="e">
            <v>#VALUE!</v>
          </cell>
          <cell r="AH35" t="str">
            <v/>
          </cell>
          <cell r="AI35" t="str">
            <v/>
          </cell>
          <cell r="AJ35" t="e">
            <v>#VALUE!</v>
          </cell>
          <cell r="AK35" t="str">
            <v/>
          </cell>
        </row>
        <row r="36">
          <cell r="C36" t="str">
            <v>정선철1992-04-15</v>
          </cell>
          <cell r="D36">
            <v>2021030183</v>
          </cell>
          <cell r="E36">
            <v>0</v>
          </cell>
          <cell r="F36">
            <v>0</v>
          </cell>
          <cell r="G36" t="str">
            <v/>
          </cell>
          <cell r="H36" t="e">
            <v>#VALUE!</v>
          </cell>
          <cell r="I36" t="str">
            <v/>
          </cell>
          <cell r="J36" t="e">
            <v>#VALUE!</v>
          </cell>
          <cell r="K36" t="str">
            <v/>
          </cell>
          <cell r="L36" t="e">
            <v>#VALUE!</v>
          </cell>
          <cell r="M36" t="str">
            <v/>
          </cell>
          <cell r="N36" t="e">
            <v>#VALUE!</v>
          </cell>
          <cell r="O36" t="str">
            <v/>
          </cell>
          <cell r="P36" t="e">
            <v>#VALUE!</v>
          </cell>
          <cell r="Q36" t="str">
            <v/>
          </cell>
          <cell r="R36" t="e">
            <v>#VALUE!</v>
          </cell>
          <cell r="S36" t="str">
            <v/>
          </cell>
          <cell r="T36" t="str">
            <v/>
          </cell>
          <cell r="U36" t="e">
            <v>#VALUE!</v>
          </cell>
          <cell r="V36" t="str">
            <v/>
          </cell>
          <cell r="W36" t="str">
            <v/>
          </cell>
          <cell r="X36" t="e">
            <v>#VALUE!</v>
          </cell>
          <cell r="Y36" t="str">
            <v/>
          </cell>
          <cell r="Z36" t="str">
            <v/>
          </cell>
          <cell r="AA36" t="e">
            <v>#VALUE!</v>
          </cell>
          <cell r="AB36" t="str">
            <v/>
          </cell>
          <cell r="AC36" t="str">
            <v/>
          </cell>
          <cell r="AD36" t="e">
            <v>#VALUE!</v>
          </cell>
          <cell r="AE36" t="str">
            <v/>
          </cell>
          <cell r="AF36" t="str">
            <v/>
          </cell>
          <cell r="AG36" t="e">
            <v>#VALUE!</v>
          </cell>
          <cell r="AH36" t="str">
            <v/>
          </cell>
          <cell r="AI36" t="str">
            <v/>
          </cell>
          <cell r="AJ36" t="e">
            <v>#VALUE!</v>
          </cell>
          <cell r="AK36" t="str">
            <v/>
          </cell>
        </row>
        <row r="37">
          <cell r="C37" t="str">
            <v>박인종1992-09-21</v>
          </cell>
          <cell r="D37">
            <v>2018081302</v>
          </cell>
          <cell r="E37">
            <v>0</v>
          </cell>
          <cell r="F37">
            <v>1</v>
          </cell>
          <cell r="G37" t="str">
            <v/>
          </cell>
          <cell r="H37" t="e">
            <v>#VALUE!</v>
          </cell>
          <cell r="I37" t="str">
            <v/>
          </cell>
          <cell r="J37" t="e">
            <v>#VALUE!</v>
          </cell>
          <cell r="K37" t="str">
            <v/>
          </cell>
          <cell r="L37" t="e">
            <v>#VALUE!</v>
          </cell>
          <cell r="M37" t="str">
            <v/>
          </cell>
          <cell r="N37" t="e">
            <v>#VALUE!</v>
          </cell>
          <cell r="O37" t="str">
            <v/>
          </cell>
          <cell r="P37" t="e">
            <v>#VALUE!</v>
          </cell>
          <cell r="Q37" t="str">
            <v>우수파트</v>
          </cell>
          <cell r="R37" t="str">
            <v>2020-3</v>
          </cell>
          <cell r="S37" t="str">
            <v>경영솔루션운영팀</v>
          </cell>
          <cell r="T37" t="str">
            <v/>
          </cell>
          <cell r="U37" t="e">
            <v>#VALUE!</v>
          </cell>
          <cell r="V37" t="str">
            <v/>
          </cell>
          <cell r="W37" t="str">
            <v/>
          </cell>
          <cell r="X37" t="e">
            <v>#VALUE!</v>
          </cell>
          <cell r="Y37" t="str">
            <v/>
          </cell>
          <cell r="Z37" t="str">
            <v/>
          </cell>
          <cell r="AA37" t="e">
            <v>#VALUE!</v>
          </cell>
          <cell r="AB37" t="str">
            <v/>
          </cell>
          <cell r="AC37" t="str">
            <v/>
          </cell>
          <cell r="AD37" t="e">
            <v>#VALUE!</v>
          </cell>
          <cell r="AE37" t="str">
            <v/>
          </cell>
          <cell r="AF37" t="str">
            <v/>
          </cell>
          <cell r="AG37" t="e">
            <v>#VALUE!</v>
          </cell>
          <cell r="AH37" t="str">
            <v/>
          </cell>
          <cell r="AI37" t="str">
            <v/>
          </cell>
          <cell r="AJ37" t="e">
            <v>#VALUE!</v>
          </cell>
          <cell r="AK37" t="str">
            <v/>
          </cell>
        </row>
        <row r="38">
          <cell r="C38" t="str">
            <v>이성기1990-12-14</v>
          </cell>
          <cell r="D38">
            <v>2020010617</v>
          </cell>
          <cell r="E38">
            <v>0</v>
          </cell>
          <cell r="F38">
            <v>0</v>
          </cell>
          <cell r="G38" t="str">
            <v/>
          </cell>
          <cell r="H38" t="e">
            <v>#VALUE!</v>
          </cell>
          <cell r="I38" t="str">
            <v/>
          </cell>
          <cell r="J38" t="e">
            <v>#VALUE!</v>
          </cell>
          <cell r="K38" t="str">
            <v/>
          </cell>
          <cell r="L38" t="e">
            <v>#VALUE!</v>
          </cell>
          <cell r="M38" t="str">
            <v/>
          </cell>
          <cell r="N38" t="e">
            <v>#VALUE!</v>
          </cell>
          <cell r="O38" t="str">
            <v/>
          </cell>
          <cell r="P38" t="e">
            <v>#VALUE!</v>
          </cell>
          <cell r="Q38" t="str">
            <v/>
          </cell>
          <cell r="R38" t="e">
            <v>#VALUE!</v>
          </cell>
          <cell r="S38" t="str">
            <v/>
          </cell>
          <cell r="T38" t="str">
            <v/>
          </cell>
          <cell r="U38" t="e">
            <v>#VALUE!</v>
          </cell>
          <cell r="V38" t="str">
            <v/>
          </cell>
          <cell r="W38" t="str">
            <v/>
          </cell>
          <cell r="X38" t="e">
            <v>#VALUE!</v>
          </cell>
          <cell r="Y38" t="str">
            <v/>
          </cell>
          <cell r="Z38" t="str">
            <v/>
          </cell>
          <cell r="AA38" t="e">
            <v>#VALUE!</v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e">
            <v>#VALUE!</v>
          </cell>
          <cell r="AH38" t="str">
            <v/>
          </cell>
          <cell r="AI38" t="str">
            <v/>
          </cell>
          <cell r="AJ38" t="e">
            <v>#VALUE!</v>
          </cell>
          <cell r="AK38" t="str">
            <v/>
          </cell>
        </row>
        <row r="39">
          <cell r="C39" t="str">
            <v>김진주1990-10-05</v>
          </cell>
          <cell r="D39">
            <v>2016010412</v>
          </cell>
          <cell r="E39">
            <v>1</v>
          </cell>
          <cell r="F39">
            <v>0</v>
          </cell>
          <cell r="G39" t="str">
            <v>베스트인재_성과상</v>
          </cell>
          <cell r="H39" t="str">
            <v>2021-3</v>
          </cell>
          <cell r="I39" t="str">
            <v/>
          </cell>
          <cell r="J39" t="e">
            <v>#VALUE!</v>
          </cell>
          <cell r="K39" t="str">
            <v/>
          </cell>
          <cell r="L39" t="e">
            <v>#VALUE!</v>
          </cell>
          <cell r="M39" t="str">
            <v/>
          </cell>
          <cell r="N39" t="e">
            <v>#VALUE!</v>
          </cell>
          <cell r="O39" t="str">
            <v/>
          </cell>
          <cell r="P39" t="e">
            <v>#VALUE!</v>
          </cell>
          <cell r="Q39" t="str">
            <v/>
          </cell>
          <cell r="R39" t="e">
            <v>#VALUE!</v>
          </cell>
          <cell r="S39" t="str">
            <v/>
          </cell>
          <cell r="T39" t="str">
            <v/>
          </cell>
          <cell r="U39" t="e">
            <v>#VALUE!</v>
          </cell>
          <cell r="V39" t="str">
            <v/>
          </cell>
          <cell r="W39" t="str">
            <v/>
          </cell>
          <cell r="X39" t="e">
            <v>#VALUE!</v>
          </cell>
          <cell r="Y39" t="str">
            <v/>
          </cell>
          <cell r="Z39" t="str">
            <v/>
          </cell>
          <cell r="AA39" t="e">
            <v>#VALUE!</v>
          </cell>
          <cell r="AB39" t="str">
            <v/>
          </cell>
          <cell r="AC39" t="str">
            <v/>
          </cell>
          <cell r="AD39" t="e">
            <v>#VALUE!</v>
          </cell>
          <cell r="AE39" t="str">
            <v/>
          </cell>
          <cell r="AF39" t="str">
            <v/>
          </cell>
          <cell r="AG39" t="e">
            <v>#VALUE!</v>
          </cell>
          <cell r="AH39" t="str">
            <v/>
          </cell>
          <cell r="AI39" t="str">
            <v/>
          </cell>
          <cell r="AJ39" t="e">
            <v>#VALUE!</v>
          </cell>
          <cell r="AK39" t="str">
            <v/>
          </cell>
        </row>
        <row r="40">
          <cell r="C40" t="str">
            <v>배수한2001-10-23</v>
          </cell>
          <cell r="D40">
            <v>2019112503</v>
          </cell>
          <cell r="E40">
            <v>0</v>
          </cell>
          <cell r="F40">
            <v>0</v>
          </cell>
          <cell r="G40" t="str">
            <v/>
          </cell>
          <cell r="H40" t="e">
            <v>#VALUE!</v>
          </cell>
          <cell r="I40" t="str">
            <v/>
          </cell>
          <cell r="J40" t="e">
            <v>#VALUE!</v>
          </cell>
          <cell r="K40" t="str">
            <v/>
          </cell>
          <cell r="L40" t="e">
            <v>#VALUE!</v>
          </cell>
          <cell r="M40" t="str">
            <v/>
          </cell>
          <cell r="N40" t="e">
            <v>#VALUE!</v>
          </cell>
          <cell r="O40" t="str">
            <v/>
          </cell>
          <cell r="P40" t="e">
            <v>#VALUE!</v>
          </cell>
          <cell r="Q40" t="str">
            <v/>
          </cell>
          <cell r="R40" t="e">
            <v>#VALUE!</v>
          </cell>
          <cell r="S40" t="str">
            <v/>
          </cell>
          <cell r="T40" t="str">
            <v/>
          </cell>
          <cell r="U40" t="e">
            <v>#VALUE!</v>
          </cell>
          <cell r="V40" t="str">
            <v/>
          </cell>
          <cell r="W40" t="str">
            <v/>
          </cell>
          <cell r="X40" t="e">
            <v>#VALUE!</v>
          </cell>
          <cell r="Y40" t="str">
            <v/>
          </cell>
          <cell r="Z40" t="str">
            <v/>
          </cell>
          <cell r="AA40" t="e">
            <v>#VALUE!</v>
          </cell>
          <cell r="AB40" t="str">
            <v/>
          </cell>
          <cell r="AC40" t="str">
            <v/>
          </cell>
          <cell r="AD40" t="e">
            <v>#VALUE!</v>
          </cell>
          <cell r="AE40" t="str">
            <v/>
          </cell>
          <cell r="AF40" t="str">
            <v/>
          </cell>
          <cell r="AG40" t="e">
            <v>#VALUE!</v>
          </cell>
          <cell r="AH40" t="str">
            <v/>
          </cell>
          <cell r="AI40" t="str">
            <v/>
          </cell>
          <cell r="AJ40" t="e">
            <v>#VALUE!</v>
          </cell>
          <cell r="AK40" t="str">
            <v/>
          </cell>
        </row>
        <row r="41">
          <cell r="C41" t="str">
            <v>남궁용락1976-07-21</v>
          </cell>
          <cell r="D41">
            <v>2005040101</v>
          </cell>
          <cell r="E41">
            <v>0</v>
          </cell>
          <cell r="F41">
            <v>0</v>
          </cell>
          <cell r="G41" t="str">
            <v/>
          </cell>
          <cell r="H41" t="e">
            <v>#VALUE!</v>
          </cell>
          <cell r="I41" t="str">
            <v/>
          </cell>
          <cell r="J41" t="e">
            <v>#VALUE!</v>
          </cell>
          <cell r="K41" t="str">
            <v/>
          </cell>
          <cell r="L41" t="e">
            <v>#VALUE!</v>
          </cell>
          <cell r="M41" t="str">
            <v/>
          </cell>
          <cell r="N41" t="e">
            <v>#VALUE!</v>
          </cell>
          <cell r="O41" t="str">
            <v/>
          </cell>
          <cell r="P41" t="e">
            <v>#VALUE!</v>
          </cell>
          <cell r="Q41" t="str">
            <v/>
          </cell>
          <cell r="R41" t="e">
            <v>#VALUE!</v>
          </cell>
          <cell r="S41" t="str">
            <v/>
          </cell>
          <cell r="T41" t="str">
            <v/>
          </cell>
          <cell r="U41" t="e">
            <v>#VALUE!</v>
          </cell>
          <cell r="V41" t="str">
            <v/>
          </cell>
          <cell r="W41" t="str">
            <v/>
          </cell>
          <cell r="X41" t="e">
            <v>#VALUE!</v>
          </cell>
          <cell r="Y41" t="str">
            <v/>
          </cell>
          <cell r="Z41" t="str">
            <v/>
          </cell>
          <cell r="AA41" t="e">
            <v>#VALUE!</v>
          </cell>
          <cell r="AB41" t="str">
            <v/>
          </cell>
          <cell r="AC41" t="str">
            <v/>
          </cell>
          <cell r="AD41" t="e">
            <v>#VALUE!</v>
          </cell>
          <cell r="AE41" t="str">
            <v/>
          </cell>
          <cell r="AF41" t="str">
            <v/>
          </cell>
          <cell r="AG41" t="e">
            <v>#VALUE!</v>
          </cell>
          <cell r="AH41" t="str">
            <v/>
          </cell>
          <cell r="AI41" t="str">
            <v/>
          </cell>
          <cell r="AJ41" t="e">
            <v>#VALUE!</v>
          </cell>
          <cell r="AK41" t="str">
            <v/>
          </cell>
        </row>
        <row r="42">
          <cell r="C42" t="str">
            <v>김종민1968-09-06</v>
          </cell>
          <cell r="D42">
            <v>2004071201</v>
          </cell>
          <cell r="E42">
            <v>0</v>
          </cell>
          <cell r="F42">
            <v>0</v>
          </cell>
          <cell r="G42" t="str">
            <v/>
          </cell>
          <cell r="H42" t="e">
            <v>#VALUE!</v>
          </cell>
          <cell r="I42" t="str">
            <v/>
          </cell>
          <cell r="J42" t="e">
            <v>#VALUE!</v>
          </cell>
          <cell r="K42" t="str">
            <v/>
          </cell>
          <cell r="L42" t="e">
            <v>#VALUE!</v>
          </cell>
          <cell r="M42" t="str">
            <v/>
          </cell>
          <cell r="N42" t="e">
            <v>#VALUE!</v>
          </cell>
          <cell r="O42" t="str">
            <v/>
          </cell>
          <cell r="P42" t="e">
            <v>#VALUE!</v>
          </cell>
          <cell r="Q42" t="str">
            <v/>
          </cell>
          <cell r="R42" t="e">
            <v>#VALUE!</v>
          </cell>
          <cell r="S42" t="str">
            <v/>
          </cell>
          <cell r="T42" t="str">
            <v/>
          </cell>
          <cell r="U42" t="e">
            <v>#VALUE!</v>
          </cell>
          <cell r="V42" t="str">
            <v/>
          </cell>
          <cell r="W42" t="str">
            <v/>
          </cell>
          <cell r="X42" t="e">
            <v>#VALUE!</v>
          </cell>
          <cell r="Y42" t="str">
            <v/>
          </cell>
          <cell r="Z42" t="str">
            <v/>
          </cell>
          <cell r="AA42" t="e">
            <v>#VALUE!</v>
          </cell>
          <cell r="AB42" t="str">
            <v/>
          </cell>
          <cell r="AC42" t="str">
            <v/>
          </cell>
          <cell r="AD42" t="e">
            <v>#VALUE!</v>
          </cell>
          <cell r="AE42" t="str">
            <v/>
          </cell>
          <cell r="AF42" t="str">
            <v/>
          </cell>
          <cell r="AG42" t="e">
            <v>#VALUE!</v>
          </cell>
          <cell r="AH42" t="str">
            <v/>
          </cell>
          <cell r="AI42" t="str">
            <v/>
          </cell>
          <cell r="AJ42" t="e">
            <v>#VALUE!</v>
          </cell>
          <cell r="AK42" t="str">
            <v/>
          </cell>
        </row>
        <row r="43">
          <cell r="C43" t="str">
            <v>김우종1979-11-22</v>
          </cell>
          <cell r="D43">
            <v>2011111602</v>
          </cell>
          <cell r="E43">
            <v>0</v>
          </cell>
          <cell r="F43">
            <v>0</v>
          </cell>
          <cell r="G43" t="str">
            <v/>
          </cell>
          <cell r="H43" t="e">
            <v>#VALUE!</v>
          </cell>
          <cell r="I43" t="str">
            <v/>
          </cell>
          <cell r="J43" t="e">
            <v>#VALUE!</v>
          </cell>
          <cell r="K43" t="str">
            <v/>
          </cell>
          <cell r="L43" t="e">
            <v>#VALUE!</v>
          </cell>
          <cell r="M43" t="str">
            <v/>
          </cell>
          <cell r="N43" t="e">
            <v>#VALUE!</v>
          </cell>
          <cell r="O43" t="str">
            <v/>
          </cell>
          <cell r="P43" t="e">
            <v>#VALUE!</v>
          </cell>
          <cell r="Q43" t="str">
            <v/>
          </cell>
          <cell r="R43" t="e">
            <v>#VALUE!</v>
          </cell>
          <cell r="S43" t="str">
            <v/>
          </cell>
          <cell r="T43" t="str">
            <v/>
          </cell>
          <cell r="U43" t="e">
            <v>#VALUE!</v>
          </cell>
          <cell r="V43" t="str">
            <v/>
          </cell>
          <cell r="W43" t="str">
            <v/>
          </cell>
          <cell r="X43" t="e">
            <v>#VALUE!</v>
          </cell>
          <cell r="Y43" t="str">
            <v/>
          </cell>
          <cell r="Z43" t="str">
            <v/>
          </cell>
          <cell r="AA43" t="e">
            <v>#VALUE!</v>
          </cell>
          <cell r="AB43" t="str">
            <v/>
          </cell>
          <cell r="AC43" t="str">
            <v/>
          </cell>
          <cell r="AD43" t="e">
            <v>#VALUE!</v>
          </cell>
          <cell r="AE43" t="str">
            <v/>
          </cell>
          <cell r="AF43" t="str">
            <v/>
          </cell>
          <cell r="AG43" t="e">
            <v>#VALUE!</v>
          </cell>
          <cell r="AH43" t="str">
            <v/>
          </cell>
          <cell r="AI43" t="str">
            <v/>
          </cell>
          <cell r="AJ43" t="e">
            <v>#VALUE!</v>
          </cell>
          <cell r="AK43" t="str">
            <v/>
          </cell>
        </row>
        <row r="44">
          <cell r="C44" t="str">
            <v>최영진1990-06-19</v>
          </cell>
          <cell r="D44">
            <v>2018081304</v>
          </cell>
          <cell r="E44">
            <v>0</v>
          </cell>
          <cell r="F44">
            <v>1</v>
          </cell>
          <cell r="G44" t="str">
            <v/>
          </cell>
          <cell r="H44" t="e">
            <v>#VALUE!</v>
          </cell>
          <cell r="I44" t="str">
            <v/>
          </cell>
          <cell r="J44" t="e">
            <v>#VALUE!</v>
          </cell>
          <cell r="K44" t="str">
            <v/>
          </cell>
          <cell r="L44" t="e">
            <v>#VALUE!</v>
          </cell>
          <cell r="M44" t="str">
            <v/>
          </cell>
          <cell r="N44" t="e">
            <v>#VALUE!</v>
          </cell>
          <cell r="O44" t="str">
            <v/>
          </cell>
          <cell r="P44" t="e">
            <v>#VALUE!</v>
          </cell>
          <cell r="Q44" t="str">
            <v>우수팀</v>
          </cell>
          <cell r="R44" t="str">
            <v>2020-1</v>
          </cell>
          <cell r="S44" t="str">
            <v>inHR개발팀</v>
          </cell>
          <cell r="T44" t="str">
            <v/>
          </cell>
          <cell r="U44" t="e">
            <v>#VALUE!</v>
          </cell>
          <cell r="V44" t="str">
            <v/>
          </cell>
          <cell r="W44" t="str">
            <v/>
          </cell>
          <cell r="X44" t="e">
            <v>#VALUE!</v>
          </cell>
          <cell r="Y44" t="str">
            <v/>
          </cell>
          <cell r="Z44" t="str">
            <v/>
          </cell>
          <cell r="AA44" t="e">
            <v>#VALUE!</v>
          </cell>
          <cell r="AB44" t="str">
            <v/>
          </cell>
          <cell r="AC44" t="str">
            <v/>
          </cell>
          <cell r="AD44" t="e">
            <v>#VALUE!</v>
          </cell>
          <cell r="AE44" t="str">
            <v/>
          </cell>
          <cell r="AF44" t="str">
            <v/>
          </cell>
          <cell r="AG44" t="e">
            <v>#VALUE!</v>
          </cell>
          <cell r="AH44" t="str">
            <v/>
          </cell>
          <cell r="AI44" t="str">
            <v/>
          </cell>
          <cell r="AJ44" t="e">
            <v>#VALUE!</v>
          </cell>
          <cell r="AK44" t="str">
            <v/>
          </cell>
        </row>
        <row r="45">
          <cell r="C45" t="str">
            <v>김성현1984-01-01</v>
          </cell>
          <cell r="D45">
            <v>2021010182</v>
          </cell>
          <cell r="E45">
            <v>0</v>
          </cell>
          <cell r="F45">
            <v>0</v>
          </cell>
          <cell r="G45" t="str">
            <v/>
          </cell>
          <cell r="H45" t="e">
            <v>#VALUE!</v>
          </cell>
          <cell r="I45" t="str">
            <v/>
          </cell>
          <cell r="J45" t="e">
            <v>#VALUE!</v>
          </cell>
          <cell r="K45" t="str">
            <v/>
          </cell>
          <cell r="L45" t="e">
            <v>#VALUE!</v>
          </cell>
          <cell r="M45" t="str">
            <v/>
          </cell>
          <cell r="N45" t="e">
            <v>#VALUE!</v>
          </cell>
          <cell r="O45" t="str">
            <v/>
          </cell>
          <cell r="P45" t="e">
            <v>#VALUE!</v>
          </cell>
          <cell r="Q45" t="str">
            <v/>
          </cell>
          <cell r="R45" t="e">
            <v>#VALUE!</v>
          </cell>
          <cell r="S45" t="str">
            <v/>
          </cell>
          <cell r="T45" t="str">
            <v/>
          </cell>
          <cell r="U45" t="e">
            <v>#VALUE!</v>
          </cell>
          <cell r="V45" t="str">
            <v/>
          </cell>
          <cell r="W45" t="str">
            <v/>
          </cell>
          <cell r="X45" t="e">
            <v>#VALUE!</v>
          </cell>
          <cell r="Y45" t="str">
            <v/>
          </cell>
          <cell r="Z45" t="str">
            <v/>
          </cell>
          <cell r="AA45" t="e">
            <v>#VALUE!</v>
          </cell>
          <cell r="AB45" t="str">
            <v/>
          </cell>
          <cell r="AC45" t="str">
            <v/>
          </cell>
          <cell r="AD45" t="e">
            <v>#VALUE!</v>
          </cell>
          <cell r="AE45" t="str">
            <v/>
          </cell>
          <cell r="AF45" t="str">
            <v/>
          </cell>
          <cell r="AG45" t="e">
            <v>#VALUE!</v>
          </cell>
          <cell r="AH45" t="str">
            <v/>
          </cell>
          <cell r="AI45" t="str">
            <v/>
          </cell>
          <cell r="AJ45" t="e">
            <v>#VALUE!</v>
          </cell>
          <cell r="AK45" t="str">
            <v/>
          </cell>
        </row>
        <row r="46">
          <cell r="C46" t="str">
            <v>신현수1994-02-12</v>
          </cell>
          <cell r="D46">
            <v>2108090401</v>
          </cell>
          <cell r="E46">
            <v>0</v>
          </cell>
          <cell r="F46">
            <v>0</v>
          </cell>
          <cell r="G46" t="str">
            <v/>
          </cell>
          <cell r="H46" t="e">
            <v>#VALUE!</v>
          </cell>
          <cell r="I46" t="str">
            <v/>
          </cell>
          <cell r="J46" t="e">
            <v>#VALUE!</v>
          </cell>
          <cell r="K46" t="str">
            <v/>
          </cell>
          <cell r="L46" t="e">
            <v>#VALUE!</v>
          </cell>
          <cell r="M46" t="str">
            <v/>
          </cell>
          <cell r="N46" t="e">
            <v>#VALUE!</v>
          </cell>
          <cell r="O46" t="str">
            <v/>
          </cell>
          <cell r="P46" t="e">
            <v>#VALUE!</v>
          </cell>
          <cell r="Q46" t="str">
            <v/>
          </cell>
          <cell r="R46" t="e">
            <v>#VALUE!</v>
          </cell>
          <cell r="S46" t="str">
            <v/>
          </cell>
          <cell r="T46" t="str">
            <v/>
          </cell>
          <cell r="U46" t="e">
            <v>#VALUE!</v>
          </cell>
          <cell r="V46" t="str">
            <v/>
          </cell>
          <cell r="W46" t="str">
            <v/>
          </cell>
          <cell r="X46" t="e">
            <v>#VALUE!</v>
          </cell>
          <cell r="Y46" t="str">
            <v/>
          </cell>
          <cell r="Z46" t="str">
            <v/>
          </cell>
          <cell r="AA46" t="e">
            <v>#VALUE!</v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e">
            <v>#VALUE!</v>
          </cell>
          <cell r="AH46" t="str">
            <v/>
          </cell>
          <cell r="AI46" t="str">
            <v/>
          </cell>
          <cell r="AJ46" t="e">
            <v>#VALUE!</v>
          </cell>
          <cell r="AK46" t="str">
            <v/>
          </cell>
        </row>
        <row r="47">
          <cell r="C47" t="str">
            <v>김영민1983-12-01</v>
          </cell>
          <cell r="D47">
            <v>2019060401</v>
          </cell>
          <cell r="E47">
            <v>0</v>
          </cell>
          <cell r="F47">
            <v>0</v>
          </cell>
          <cell r="G47" t="str">
            <v/>
          </cell>
          <cell r="H47" t="e">
            <v>#VALUE!</v>
          </cell>
          <cell r="I47" t="str">
            <v/>
          </cell>
          <cell r="J47" t="e">
            <v>#VALUE!</v>
          </cell>
          <cell r="K47" t="str">
            <v/>
          </cell>
          <cell r="L47" t="e">
            <v>#VALUE!</v>
          </cell>
          <cell r="M47" t="str">
            <v/>
          </cell>
          <cell r="N47" t="e">
            <v>#VALUE!</v>
          </cell>
          <cell r="O47" t="str">
            <v/>
          </cell>
          <cell r="P47" t="e">
            <v>#VALUE!</v>
          </cell>
          <cell r="Q47" t="str">
            <v/>
          </cell>
          <cell r="R47" t="e">
            <v>#VALUE!</v>
          </cell>
          <cell r="S47" t="str">
            <v/>
          </cell>
          <cell r="T47" t="str">
            <v/>
          </cell>
          <cell r="U47" t="e">
            <v>#VALUE!</v>
          </cell>
          <cell r="V47" t="str">
            <v/>
          </cell>
          <cell r="W47" t="str">
            <v/>
          </cell>
          <cell r="X47" t="e">
            <v>#VALUE!</v>
          </cell>
          <cell r="Y47" t="str">
            <v/>
          </cell>
          <cell r="Z47" t="str">
            <v/>
          </cell>
          <cell r="AA47" t="e">
            <v>#VALUE!</v>
          </cell>
          <cell r="AB47" t="str">
            <v/>
          </cell>
          <cell r="AC47" t="str">
            <v/>
          </cell>
          <cell r="AD47" t="e">
            <v>#VALUE!</v>
          </cell>
          <cell r="AE47" t="str">
            <v/>
          </cell>
          <cell r="AF47" t="str">
            <v/>
          </cell>
          <cell r="AG47" t="e">
            <v>#VALUE!</v>
          </cell>
          <cell r="AH47" t="str">
            <v/>
          </cell>
          <cell r="AI47" t="str">
            <v/>
          </cell>
          <cell r="AJ47" t="e">
            <v>#VALUE!</v>
          </cell>
          <cell r="AK47" t="str">
            <v/>
          </cell>
        </row>
        <row r="48">
          <cell r="C48" t="str">
            <v>박지원1992-06-22</v>
          </cell>
          <cell r="D48">
            <v>2019011405</v>
          </cell>
          <cell r="E48">
            <v>2</v>
          </cell>
          <cell r="F48">
            <v>1</v>
          </cell>
          <cell r="G48" t="str">
            <v>베스트인재_열정상</v>
          </cell>
          <cell r="H48" t="str">
            <v>2021-3</v>
          </cell>
          <cell r="I48" t="str">
            <v>베스트인재_열정상</v>
          </cell>
          <cell r="J48" t="str">
            <v>2021-3</v>
          </cell>
          <cell r="K48" t="str">
            <v/>
          </cell>
          <cell r="L48" t="e">
            <v>#VALUE!</v>
          </cell>
          <cell r="M48" t="str">
            <v/>
          </cell>
          <cell r="N48" t="e">
            <v>#VALUE!</v>
          </cell>
          <cell r="O48" t="str">
            <v/>
          </cell>
          <cell r="P48" t="e">
            <v>#VALUE!</v>
          </cell>
          <cell r="Q48" t="str">
            <v>우수파트</v>
          </cell>
          <cell r="R48" t="str">
            <v>2020-3</v>
          </cell>
          <cell r="S48" t="str">
            <v>기계사업팀</v>
          </cell>
          <cell r="T48" t="str">
            <v/>
          </cell>
          <cell r="U48" t="e">
            <v>#VALUE!</v>
          </cell>
          <cell r="V48" t="str">
            <v/>
          </cell>
          <cell r="W48" t="str">
            <v/>
          </cell>
          <cell r="X48" t="e">
            <v>#VALUE!</v>
          </cell>
          <cell r="Y48" t="str">
            <v/>
          </cell>
          <cell r="Z48" t="str">
            <v/>
          </cell>
          <cell r="AA48" t="e">
            <v>#VALUE!</v>
          </cell>
          <cell r="AB48" t="str">
            <v/>
          </cell>
          <cell r="AC48" t="str">
            <v/>
          </cell>
          <cell r="AD48" t="e">
            <v>#VALUE!</v>
          </cell>
          <cell r="AE48" t="str">
            <v/>
          </cell>
          <cell r="AF48" t="str">
            <v/>
          </cell>
          <cell r="AG48" t="e">
            <v>#VALUE!</v>
          </cell>
          <cell r="AH48" t="str">
            <v/>
          </cell>
          <cell r="AI48" t="str">
            <v/>
          </cell>
          <cell r="AJ48" t="e">
            <v>#VALUE!</v>
          </cell>
          <cell r="AK48" t="str">
            <v/>
          </cell>
        </row>
        <row r="49">
          <cell r="C49" t="str">
            <v>김영민1983-12-01</v>
          </cell>
          <cell r="D49">
            <v>2019060401</v>
          </cell>
          <cell r="E49">
            <v>0</v>
          </cell>
          <cell r="F49">
            <v>0</v>
          </cell>
          <cell r="G49" t="str">
            <v/>
          </cell>
          <cell r="H49" t="e">
            <v>#VALUE!</v>
          </cell>
          <cell r="I49" t="str">
            <v/>
          </cell>
          <cell r="J49" t="e">
            <v>#VALUE!</v>
          </cell>
          <cell r="K49" t="str">
            <v/>
          </cell>
          <cell r="L49" t="e">
            <v>#VALUE!</v>
          </cell>
          <cell r="M49" t="str">
            <v/>
          </cell>
          <cell r="N49" t="e">
            <v>#VALUE!</v>
          </cell>
          <cell r="O49" t="str">
            <v/>
          </cell>
          <cell r="P49" t="e">
            <v>#VALUE!</v>
          </cell>
          <cell r="Q49" t="str">
            <v/>
          </cell>
          <cell r="R49" t="e">
            <v>#VALUE!</v>
          </cell>
          <cell r="S49" t="str">
            <v/>
          </cell>
          <cell r="T49" t="str">
            <v/>
          </cell>
          <cell r="U49" t="e">
            <v>#VALUE!</v>
          </cell>
          <cell r="V49" t="str">
            <v/>
          </cell>
          <cell r="W49" t="str">
            <v/>
          </cell>
          <cell r="X49" t="e">
            <v>#VALUE!</v>
          </cell>
          <cell r="Y49" t="str">
            <v/>
          </cell>
          <cell r="Z49" t="str">
            <v/>
          </cell>
          <cell r="AA49" t="e">
            <v>#VALUE!</v>
          </cell>
          <cell r="AB49" t="str">
            <v/>
          </cell>
          <cell r="AC49" t="str">
            <v/>
          </cell>
          <cell r="AD49" t="e">
            <v>#VALUE!</v>
          </cell>
          <cell r="AE49" t="str">
            <v/>
          </cell>
          <cell r="AF49" t="str">
            <v/>
          </cell>
          <cell r="AG49" t="e">
            <v>#VALUE!</v>
          </cell>
          <cell r="AH49" t="str">
            <v/>
          </cell>
          <cell r="AI49" t="str">
            <v/>
          </cell>
          <cell r="AJ49" t="e">
            <v>#VALUE!</v>
          </cell>
          <cell r="AK49" t="str">
            <v/>
          </cell>
        </row>
        <row r="50">
          <cell r="C50" t="str">
            <v>김진혁1980-05-10</v>
          </cell>
          <cell r="D50">
            <v>2014040105</v>
          </cell>
          <cell r="E50">
            <v>1</v>
          </cell>
          <cell r="F50">
            <v>1</v>
          </cell>
          <cell r="G50" t="str">
            <v>월 우수인재상</v>
          </cell>
          <cell r="H50" t="str">
            <v>2015-4</v>
          </cell>
          <cell r="I50" t="str">
            <v/>
          </cell>
          <cell r="J50" t="e">
            <v>#VALUE!</v>
          </cell>
          <cell r="K50" t="str">
            <v/>
          </cell>
          <cell r="L50" t="e">
            <v>#VALUE!</v>
          </cell>
          <cell r="M50" t="str">
            <v/>
          </cell>
          <cell r="N50" t="e">
            <v>#VALUE!</v>
          </cell>
          <cell r="O50" t="str">
            <v/>
          </cell>
          <cell r="P50" t="e">
            <v>#VALUE!</v>
          </cell>
          <cell r="Q50" t="str">
            <v>우수팀</v>
          </cell>
          <cell r="R50" t="str">
            <v>2016-1</v>
          </cell>
          <cell r="S50" t="str">
            <v>e-Biz사업팀</v>
          </cell>
          <cell r="T50" t="str">
            <v/>
          </cell>
          <cell r="U50" t="e">
            <v>#VALUE!</v>
          </cell>
          <cell r="V50" t="str">
            <v/>
          </cell>
          <cell r="W50" t="str">
            <v/>
          </cell>
          <cell r="X50" t="e">
            <v>#VALUE!</v>
          </cell>
          <cell r="Y50" t="str">
            <v/>
          </cell>
          <cell r="Z50" t="str">
            <v/>
          </cell>
          <cell r="AA50" t="e">
            <v>#VALUE!</v>
          </cell>
          <cell r="AB50" t="str">
            <v/>
          </cell>
          <cell r="AC50" t="str">
            <v/>
          </cell>
          <cell r="AD50" t="e">
            <v>#VALUE!</v>
          </cell>
          <cell r="AE50" t="str">
            <v/>
          </cell>
          <cell r="AF50" t="str">
            <v/>
          </cell>
          <cell r="AG50" t="e">
            <v>#VALUE!</v>
          </cell>
          <cell r="AH50" t="str">
            <v/>
          </cell>
          <cell r="AI50" t="str">
            <v/>
          </cell>
          <cell r="AJ50" t="e">
            <v>#VALUE!</v>
          </cell>
          <cell r="AK50" t="str">
            <v/>
          </cell>
        </row>
        <row r="51">
          <cell r="C51" t="str">
            <v>이준호1985-12-29</v>
          </cell>
          <cell r="D51">
            <v>2009010401</v>
          </cell>
          <cell r="E51">
            <v>0</v>
          </cell>
          <cell r="F51">
            <v>0</v>
          </cell>
          <cell r="G51" t="str">
            <v/>
          </cell>
          <cell r="H51" t="e">
            <v>#VALUE!</v>
          </cell>
          <cell r="I51" t="str">
            <v/>
          </cell>
          <cell r="J51" t="e">
            <v>#VALUE!</v>
          </cell>
          <cell r="K51" t="str">
            <v/>
          </cell>
          <cell r="L51" t="e">
            <v>#VALUE!</v>
          </cell>
          <cell r="M51" t="str">
            <v/>
          </cell>
          <cell r="N51" t="e">
            <v>#VALUE!</v>
          </cell>
          <cell r="O51" t="str">
            <v/>
          </cell>
          <cell r="P51" t="e">
            <v>#VALUE!</v>
          </cell>
          <cell r="Q51" t="str">
            <v/>
          </cell>
          <cell r="R51" t="e">
            <v>#VALUE!</v>
          </cell>
          <cell r="S51" t="str">
            <v/>
          </cell>
          <cell r="T51" t="str">
            <v/>
          </cell>
          <cell r="U51" t="e">
            <v>#VALUE!</v>
          </cell>
          <cell r="V51" t="str">
            <v/>
          </cell>
          <cell r="W51" t="str">
            <v/>
          </cell>
          <cell r="X51" t="e">
            <v>#VALUE!</v>
          </cell>
          <cell r="Y51" t="str">
            <v/>
          </cell>
          <cell r="Z51" t="str">
            <v/>
          </cell>
          <cell r="AA51" t="e">
            <v>#VALUE!</v>
          </cell>
          <cell r="AB51" t="str">
            <v/>
          </cell>
          <cell r="AC51" t="str">
            <v/>
          </cell>
          <cell r="AD51" t="e">
            <v>#VALUE!</v>
          </cell>
          <cell r="AE51" t="str">
            <v/>
          </cell>
          <cell r="AF51" t="str">
            <v/>
          </cell>
          <cell r="AG51" t="e">
            <v>#VALUE!</v>
          </cell>
          <cell r="AH51" t="str">
            <v/>
          </cell>
          <cell r="AI51" t="str">
            <v/>
          </cell>
          <cell r="AJ51" t="e">
            <v>#VALUE!</v>
          </cell>
          <cell r="AK51" t="str">
            <v/>
          </cell>
        </row>
        <row r="52">
          <cell r="C52" t="str">
            <v>조슬아미1988-06-02</v>
          </cell>
          <cell r="D52">
            <v>2013123005</v>
          </cell>
          <cell r="E52">
            <v>0</v>
          </cell>
          <cell r="F52">
            <v>2</v>
          </cell>
          <cell r="G52" t="str">
            <v/>
          </cell>
          <cell r="H52" t="e">
            <v>#VALUE!</v>
          </cell>
          <cell r="I52" t="str">
            <v/>
          </cell>
          <cell r="J52" t="e">
            <v>#VALUE!</v>
          </cell>
          <cell r="K52" t="str">
            <v/>
          </cell>
          <cell r="L52" t="e">
            <v>#VALUE!</v>
          </cell>
          <cell r="M52" t="str">
            <v/>
          </cell>
          <cell r="N52" t="e">
            <v>#VALUE!</v>
          </cell>
          <cell r="O52" t="str">
            <v/>
          </cell>
          <cell r="P52" t="e">
            <v>#VALUE!</v>
          </cell>
          <cell r="Q52" t="str">
            <v>나침반상_최우수팀</v>
          </cell>
          <cell r="R52" t="str">
            <v>2015-1</v>
          </cell>
          <cell r="S52" t="str">
            <v>건축사업SW팀</v>
          </cell>
          <cell r="T52" t="str">
            <v>우수팀</v>
          </cell>
          <cell r="U52" t="str">
            <v>2017-3</v>
          </cell>
          <cell r="V52" t="str">
            <v>건축설계SW사업팀</v>
          </cell>
          <cell r="W52" t="str">
            <v/>
          </cell>
          <cell r="X52" t="e">
            <v>#VALUE!</v>
          </cell>
          <cell r="Y52" t="str">
            <v/>
          </cell>
          <cell r="Z52" t="str">
            <v/>
          </cell>
          <cell r="AA52" t="e">
            <v>#VALUE!</v>
          </cell>
          <cell r="AB52" t="str">
            <v/>
          </cell>
          <cell r="AC52" t="str">
            <v/>
          </cell>
          <cell r="AD52" t="e">
            <v>#VALUE!</v>
          </cell>
          <cell r="AE52" t="str">
            <v/>
          </cell>
          <cell r="AF52" t="str">
            <v/>
          </cell>
          <cell r="AG52" t="e">
            <v>#VALUE!</v>
          </cell>
          <cell r="AH52" t="str">
            <v/>
          </cell>
          <cell r="AI52" t="str">
            <v/>
          </cell>
          <cell r="AJ52" t="e">
            <v>#VALUE!</v>
          </cell>
          <cell r="AK52" t="str">
            <v/>
          </cell>
        </row>
        <row r="53">
          <cell r="C53" t="str">
            <v>김민철1992-02-26</v>
          </cell>
          <cell r="D53">
            <v>2021031601</v>
          </cell>
          <cell r="E53">
            <v>1</v>
          </cell>
          <cell r="F53">
            <v>0</v>
          </cell>
          <cell r="G53" t="str">
            <v>베스트인재_열정상</v>
          </cell>
          <cell r="H53" t="str">
            <v>2022-1</v>
          </cell>
          <cell r="I53" t="str">
            <v/>
          </cell>
          <cell r="J53" t="e">
            <v>#VALUE!</v>
          </cell>
          <cell r="K53" t="str">
            <v/>
          </cell>
          <cell r="L53" t="e">
            <v>#VALUE!</v>
          </cell>
          <cell r="M53" t="str">
            <v/>
          </cell>
          <cell r="N53" t="e">
            <v>#VALUE!</v>
          </cell>
          <cell r="O53" t="str">
            <v/>
          </cell>
          <cell r="P53" t="e">
            <v>#VALUE!</v>
          </cell>
          <cell r="Q53" t="str">
            <v/>
          </cell>
          <cell r="R53" t="e">
            <v>#VALUE!</v>
          </cell>
          <cell r="S53" t="str">
            <v/>
          </cell>
          <cell r="T53" t="str">
            <v/>
          </cell>
          <cell r="U53" t="e">
            <v>#VALUE!</v>
          </cell>
          <cell r="V53" t="str">
            <v/>
          </cell>
          <cell r="W53" t="str">
            <v/>
          </cell>
          <cell r="X53" t="e">
            <v>#VALUE!</v>
          </cell>
          <cell r="Y53" t="str">
            <v/>
          </cell>
          <cell r="Z53" t="str">
            <v/>
          </cell>
          <cell r="AA53" t="e">
            <v>#VALUE!</v>
          </cell>
          <cell r="AB53" t="str">
            <v/>
          </cell>
          <cell r="AC53" t="str">
            <v/>
          </cell>
          <cell r="AD53" t="e">
            <v>#VALUE!</v>
          </cell>
          <cell r="AE53" t="str">
            <v/>
          </cell>
          <cell r="AF53" t="str">
            <v/>
          </cell>
          <cell r="AG53" t="e">
            <v>#VALUE!</v>
          </cell>
          <cell r="AH53" t="str">
            <v/>
          </cell>
          <cell r="AI53" t="str">
            <v/>
          </cell>
          <cell r="AJ53" t="e">
            <v>#VALUE!</v>
          </cell>
          <cell r="AK53" t="str">
            <v/>
          </cell>
        </row>
        <row r="54">
          <cell r="C54" t="str">
            <v>부영호1988-01-18</v>
          </cell>
          <cell r="D54">
            <v>2016030701</v>
          </cell>
          <cell r="E54">
            <v>1</v>
          </cell>
          <cell r="F54">
            <v>0</v>
          </cell>
          <cell r="G54" t="str">
            <v>공로상</v>
          </cell>
          <cell r="H54" t="str">
            <v>2017-3</v>
          </cell>
          <cell r="I54" t="str">
            <v/>
          </cell>
          <cell r="J54" t="e">
            <v>#VALUE!</v>
          </cell>
          <cell r="K54" t="str">
            <v/>
          </cell>
          <cell r="L54" t="e">
            <v>#VALUE!</v>
          </cell>
          <cell r="M54" t="str">
            <v/>
          </cell>
          <cell r="N54" t="e">
            <v>#VALUE!</v>
          </cell>
          <cell r="O54" t="str">
            <v/>
          </cell>
          <cell r="P54" t="e">
            <v>#VALUE!</v>
          </cell>
          <cell r="Q54" t="str">
            <v/>
          </cell>
          <cell r="R54" t="e">
            <v>#VALUE!</v>
          </cell>
          <cell r="S54" t="str">
            <v/>
          </cell>
          <cell r="T54" t="str">
            <v/>
          </cell>
          <cell r="U54" t="e">
            <v>#VALUE!</v>
          </cell>
          <cell r="V54" t="str">
            <v/>
          </cell>
          <cell r="W54" t="str">
            <v/>
          </cell>
          <cell r="X54" t="e">
            <v>#VALUE!</v>
          </cell>
          <cell r="Y54" t="str">
            <v/>
          </cell>
          <cell r="Z54" t="str">
            <v/>
          </cell>
          <cell r="AA54" t="e">
            <v>#VALUE!</v>
          </cell>
          <cell r="AB54" t="str">
            <v/>
          </cell>
          <cell r="AC54" t="str">
            <v/>
          </cell>
          <cell r="AD54" t="e">
            <v>#VALUE!</v>
          </cell>
          <cell r="AE54" t="str">
            <v/>
          </cell>
          <cell r="AF54" t="str">
            <v/>
          </cell>
          <cell r="AG54" t="e">
            <v>#VALUE!</v>
          </cell>
          <cell r="AH54" t="str">
            <v/>
          </cell>
          <cell r="AI54" t="str">
            <v/>
          </cell>
          <cell r="AJ54" t="e">
            <v>#VALUE!</v>
          </cell>
          <cell r="AK54" t="str">
            <v/>
          </cell>
        </row>
        <row r="55">
          <cell r="C55" t="str">
            <v>김동우1991-02-27</v>
          </cell>
          <cell r="D55">
            <v>2020010604</v>
          </cell>
          <cell r="E55">
            <v>1</v>
          </cell>
          <cell r="F55">
            <v>2</v>
          </cell>
          <cell r="G55" t="str">
            <v>베스트인재_성과상</v>
          </cell>
          <cell r="H55" t="str">
            <v>2022-1</v>
          </cell>
          <cell r="I55" t="str">
            <v/>
          </cell>
          <cell r="J55" t="e">
            <v>#VALUE!</v>
          </cell>
          <cell r="K55" t="str">
            <v/>
          </cell>
          <cell r="L55" t="e">
            <v>#VALUE!</v>
          </cell>
          <cell r="M55" t="str">
            <v/>
          </cell>
          <cell r="N55" t="e">
            <v>#VALUE!</v>
          </cell>
          <cell r="O55" t="str">
            <v/>
          </cell>
          <cell r="P55" t="e">
            <v>#VALUE!</v>
          </cell>
          <cell r="Q55" t="str">
            <v>우수팀</v>
          </cell>
          <cell r="R55" t="str">
            <v>2020-3</v>
          </cell>
          <cell r="S55" t="str">
            <v>건설사업팀</v>
          </cell>
          <cell r="T55" t="str">
            <v>우수팀</v>
          </cell>
          <cell r="U55" t="str">
            <v>2022-1</v>
          </cell>
          <cell r="V55" t="str">
            <v>해외토목사업팀</v>
          </cell>
          <cell r="W55" t="str">
            <v/>
          </cell>
          <cell r="X55" t="e">
            <v>#VALUE!</v>
          </cell>
          <cell r="Y55" t="str">
            <v/>
          </cell>
          <cell r="Z55" t="str">
            <v/>
          </cell>
          <cell r="AA55" t="e">
            <v>#VALUE!</v>
          </cell>
          <cell r="AB55" t="str">
            <v/>
          </cell>
          <cell r="AC55" t="str">
            <v/>
          </cell>
          <cell r="AD55" t="e">
            <v>#VALUE!</v>
          </cell>
          <cell r="AE55" t="str">
            <v/>
          </cell>
          <cell r="AF55" t="str">
            <v/>
          </cell>
          <cell r="AG55" t="e">
            <v>#VALUE!</v>
          </cell>
          <cell r="AH55" t="str">
            <v/>
          </cell>
          <cell r="AI55" t="str">
            <v/>
          </cell>
          <cell r="AJ55" t="e">
            <v>#VALUE!</v>
          </cell>
          <cell r="AK55" t="str">
            <v/>
          </cell>
        </row>
        <row r="56">
          <cell r="C56" t="str">
            <v>김성빈1987-05-07</v>
          </cell>
          <cell r="D56">
            <v>2020010601</v>
          </cell>
          <cell r="E56">
            <v>0</v>
          </cell>
          <cell r="F56">
            <v>0</v>
          </cell>
          <cell r="G56" t="str">
            <v/>
          </cell>
          <cell r="H56" t="e">
            <v>#VALUE!</v>
          </cell>
          <cell r="I56" t="str">
            <v/>
          </cell>
          <cell r="J56" t="e">
            <v>#VALUE!</v>
          </cell>
          <cell r="K56" t="str">
            <v/>
          </cell>
          <cell r="L56" t="e">
            <v>#VALUE!</v>
          </cell>
          <cell r="M56" t="str">
            <v/>
          </cell>
          <cell r="N56" t="e">
            <v>#VALUE!</v>
          </cell>
          <cell r="O56" t="str">
            <v/>
          </cell>
          <cell r="P56" t="e">
            <v>#VALUE!</v>
          </cell>
          <cell r="Q56" t="str">
            <v/>
          </cell>
          <cell r="R56" t="e">
            <v>#VALUE!</v>
          </cell>
          <cell r="S56" t="str">
            <v/>
          </cell>
          <cell r="T56" t="str">
            <v/>
          </cell>
          <cell r="U56" t="e">
            <v>#VALUE!</v>
          </cell>
          <cell r="V56" t="str">
            <v/>
          </cell>
          <cell r="W56" t="str">
            <v/>
          </cell>
          <cell r="X56" t="e">
            <v>#VALUE!</v>
          </cell>
          <cell r="Y56" t="str">
            <v/>
          </cell>
          <cell r="Z56" t="str">
            <v/>
          </cell>
          <cell r="AA56" t="e">
            <v>#VALUE!</v>
          </cell>
          <cell r="AB56" t="str">
            <v/>
          </cell>
          <cell r="AC56" t="str">
            <v/>
          </cell>
          <cell r="AD56" t="e">
            <v>#VALUE!</v>
          </cell>
          <cell r="AE56" t="str">
            <v/>
          </cell>
          <cell r="AF56" t="str">
            <v/>
          </cell>
          <cell r="AG56" t="e">
            <v>#VALUE!</v>
          </cell>
          <cell r="AH56" t="str">
            <v/>
          </cell>
          <cell r="AI56" t="str">
            <v/>
          </cell>
          <cell r="AJ56" t="e">
            <v>#VALUE!</v>
          </cell>
          <cell r="AK56" t="str">
            <v/>
          </cell>
        </row>
        <row r="57">
          <cell r="C57" t="str">
            <v>이혜리1987-09-11</v>
          </cell>
          <cell r="D57">
            <v>2016040102</v>
          </cell>
          <cell r="E57">
            <v>0</v>
          </cell>
          <cell r="F57">
            <v>0</v>
          </cell>
          <cell r="G57" t="str">
            <v/>
          </cell>
          <cell r="H57" t="e">
            <v>#VALUE!</v>
          </cell>
          <cell r="I57" t="str">
            <v/>
          </cell>
          <cell r="J57" t="e">
            <v>#VALUE!</v>
          </cell>
          <cell r="K57" t="str">
            <v/>
          </cell>
          <cell r="L57" t="e">
            <v>#VALUE!</v>
          </cell>
          <cell r="M57" t="str">
            <v/>
          </cell>
          <cell r="N57" t="e">
            <v>#VALUE!</v>
          </cell>
          <cell r="O57" t="str">
            <v/>
          </cell>
          <cell r="P57" t="e">
            <v>#VALUE!</v>
          </cell>
          <cell r="Q57" t="str">
            <v/>
          </cell>
          <cell r="R57" t="e">
            <v>#VALUE!</v>
          </cell>
          <cell r="S57" t="str">
            <v/>
          </cell>
          <cell r="T57" t="str">
            <v/>
          </cell>
          <cell r="U57" t="e">
            <v>#VALUE!</v>
          </cell>
          <cell r="V57" t="str">
            <v/>
          </cell>
          <cell r="W57" t="str">
            <v/>
          </cell>
          <cell r="X57" t="e">
            <v>#VALUE!</v>
          </cell>
          <cell r="Y57" t="str">
            <v/>
          </cell>
          <cell r="Z57" t="str">
            <v/>
          </cell>
          <cell r="AA57" t="e">
            <v>#VALUE!</v>
          </cell>
          <cell r="AB57" t="str">
            <v/>
          </cell>
          <cell r="AC57" t="str">
            <v/>
          </cell>
          <cell r="AD57" t="e">
            <v>#VALUE!</v>
          </cell>
          <cell r="AE57" t="str">
            <v/>
          </cell>
          <cell r="AF57" t="str">
            <v/>
          </cell>
          <cell r="AG57" t="e">
            <v>#VALUE!</v>
          </cell>
          <cell r="AH57" t="str">
            <v/>
          </cell>
          <cell r="AI57" t="str">
            <v/>
          </cell>
          <cell r="AJ57" t="e">
            <v>#VALUE!</v>
          </cell>
          <cell r="AK57" t="str">
            <v/>
          </cell>
        </row>
        <row r="58">
          <cell r="C58" t="str">
            <v>김재훈2003-07-24</v>
          </cell>
          <cell r="D58">
            <v>2020110903</v>
          </cell>
          <cell r="E58">
            <v>0</v>
          </cell>
          <cell r="F58">
            <v>0</v>
          </cell>
          <cell r="G58" t="str">
            <v/>
          </cell>
          <cell r="H58" t="e">
            <v>#VALUE!</v>
          </cell>
          <cell r="I58" t="str">
            <v/>
          </cell>
          <cell r="J58" t="e">
            <v>#VALUE!</v>
          </cell>
          <cell r="K58" t="str">
            <v/>
          </cell>
          <cell r="L58" t="e">
            <v>#VALUE!</v>
          </cell>
          <cell r="M58" t="str">
            <v/>
          </cell>
          <cell r="N58" t="e">
            <v>#VALUE!</v>
          </cell>
          <cell r="O58" t="str">
            <v/>
          </cell>
          <cell r="P58" t="e">
            <v>#VALUE!</v>
          </cell>
          <cell r="Q58" t="str">
            <v/>
          </cell>
          <cell r="R58" t="e">
            <v>#VALUE!</v>
          </cell>
          <cell r="S58" t="str">
            <v/>
          </cell>
          <cell r="T58" t="str">
            <v/>
          </cell>
          <cell r="U58" t="e">
            <v>#VALUE!</v>
          </cell>
          <cell r="V58" t="str">
            <v/>
          </cell>
          <cell r="W58" t="str">
            <v/>
          </cell>
          <cell r="X58" t="e">
            <v>#VALUE!</v>
          </cell>
          <cell r="Y58" t="str">
            <v/>
          </cell>
          <cell r="Z58" t="str">
            <v/>
          </cell>
          <cell r="AA58" t="e">
            <v>#VALUE!</v>
          </cell>
          <cell r="AB58" t="str">
            <v/>
          </cell>
          <cell r="AC58" t="str">
            <v/>
          </cell>
          <cell r="AD58" t="e">
            <v>#VALUE!</v>
          </cell>
          <cell r="AE58" t="str">
            <v/>
          </cell>
          <cell r="AF58" t="str">
            <v/>
          </cell>
          <cell r="AG58" t="e">
            <v>#VALUE!</v>
          </cell>
          <cell r="AH58" t="str">
            <v/>
          </cell>
          <cell r="AI58" t="str">
            <v/>
          </cell>
          <cell r="AJ58" t="e">
            <v>#VALUE!</v>
          </cell>
          <cell r="AK58" t="str">
            <v/>
          </cell>
        </row>
        <row r="59">
          <cell r="C59" t="str">
            <v>정소영1986-04-12</v>
          </cell>
          <cell r="D59">
            <v>2016100105</v>
          </cell>
          <cell r="E59">
            <v>0</v>
          </cell>
          <cell r="F59">
            <v>3</v>
          </cell>
          <cell r="G59" t="str">
            <v/>
          </cell>
          <cell r="H59" t="e">
            <v>#VALUE!</v>
          </cell>
          <cell r="I59" t="str">
            <v/>
          </cell>
          <cell r="J59" t="e">
            <v>#VALUE!</v>
          </cell>
          <cell r="K59" t="str">
            <v/>
          </cell>
          <cell r="L59" t="e">
            <v>#VALUE!</v>
          </cell>
          <cell r="M59" t="str">
            <v/>
          </cell>
          <cell r="N59" t="e">
            <v>#VALUE!</v>
          </cell>
          <cell r="O59" t="str">
            <v/>
          </cell>
          <cell r="P59" t="e">
            <v>#VALUE!</v>
          </cell>
          <cell r="Q59" t="str">
            <v>우수팀</v>
          </cell>
          <cell r="R59" t="str">
            <v>2016-3</v>
          </cell>
          <cell r="S59" t="str">
            <v>교육솔루션사업팀</v>
          </cell>
          <cell r="T59" t="str">
            <v>우수팀</v>
          </cell>
          <cell r="U59" t="str">
            <v>2018-1</v>
          </cell>
          <cell r="V59" t="str">
            <v>경영솔루션사업팀</v>
          </cell>
          <cell r="W59" t="str">
            <v>우수팀</v>
          </cell>
          <cell r="X59" t="str">
            <v>2019-1</v>
          </cell>
          <cell r="Y59" t="str">
            <v>채용컨설팅사업팀</v>
          </cell>
          <cell r="Z59" t="str">
            <v/>
          </cell>
          <cell r="AA59" t="e">
            <v>#VALUE!</v>
          </cell>
          <cell r="AB59" t="str">
            <v/>
          </cell>
          <cell r="AC59" t="str">
            <v/>
          </cell>
          <cell r="AD59" t="e">
            <v>#VALUE!</v>
          </cell>
          <cell r="AE59" t="str">
            <v/>
          </cell>
          <cell r="AF59" t="str">
            <v/>
          </cell>
          <cell r="AG59" t="e">
            <v>#VALUE!</v>
          </cell>
          <cell r="AH59" t="str">
            <v/>
          </cell>
          <cell r="AI59" t="str">
            <v/>
          </cell>
          <cell r="AJ59" t="e">
            <v>#VALUE!</v>
          </cell>
          <cell r="AK59" t="str">
            <v/>
          </cell>
        </row>
        <row r="60">
          <cell r="C60" t="str">
            <v>이현우1975-11-17</v>
          </cell>
          <cell r="D60">
            <v>2009011201</v>
          </cell>
          <cell r="E60">
            <v>0</v>
          </cell>
          <cell r="F60">
            <v>1</v>
          </cell>
          <cell r="G60" t="str">
            <v/>
          </cell>
          <cell r="H60" t="e">
            <v>#VALUE!</v>
          </cell>
          <cell r="I60" t="str">
            <v/>
          </cell>
          <cell r="J60" t="e">
            <v>#VALUE!</v>
          </cell>
          <cell r="K60" t="str">
            <v/>
          </cell>
          <cell r="L60" t="e">
            <v>#VALUE!</v>
          </cell>
          <cell r="M60" t="str">
            <v/>
          </cell>
          <cell r="N60" t="e">
            <v>#VALUE!</v>
          </cell>
          <cell r="O60" t="str">
            <v/>
          </cell>
          <cell r="P60" t="e">
            <v>#VALUE!</v>
          </cell>
          <cell r="Q60" t="str">
            <v>우수팀</v>
          </cell>
          <cell r="R60" t="str">
            <v>2020-1</v>
          </cell>
          <cell r="S60" t="str">
            <v>inHR개발팀</v>
          </cell>
          <cell r="T60" t="str">
            <v/>
          </cell>
          <cell r="U60" t="e">
            <v>#VALUE!</v>
          </cell>
          <cell r="V60" t="str">
            <v/>
          </cell>
          <cell r="W60" t="str">
            <v/>
          </cell>
          <cell r="X60" t="e">
            <v>#VALUE!</v>
          </cell>
          <cell r="Y60" t="str">
            <v/>
          </cell>
          <cell r="Z60" t="str">
            <v/>
          </cell>
          <cell r="AA60" t="e">
            <v>#VALUE!</v>
          </cell>
          <cell r="AB60" t="str">
            <v/>
          </cell>
          <cell r="AC60" t="str">
            <v/>
          </cell>
          <cell r="AD60" t="e">
            <v>#VALUE!</v>
          </cell>
          <cell r="AE60" t="str">
            <v/>
          </cell>
          <cell r="AF60" t="str">
            <v/>
          </cell>
          <cell r="AG60" t="e">
            <v>#VALUE!</v>
          </cell>
          <cell r="AH60" t="str">
            <v/>
          </cell>
          <cell r="AI60" t="str">
            <v/>
          </cell>
          <cell r="AJ60" t="e">
            <v>#VALUE!</v>
          </cell>
          <cell r="AK60" t="str">
            <v/>
          </cell>
        </row>
        <row r="61">
          <cell r="C61" t="str">
            <v>구법모1994-08-22</v>
          </cell>
          <cell r="D61">
            <v>2021011101</v>
          </cell>
          <cell r="E61">
            <v>0</v>
          </cell>
          <cell r="F61">
            <v>0</v>
          </cell>
          <cell r="G61" t="str">
            <v/>
          </cell>
          <cell r="H61" t="e">
            <v>#VALUE!</v>
          </cell>
          <cell r="I61" t="str">
            <v/>
          </cell>
          <cell r="J61" t="e">
            <v>#VALUE!</v>
          </cell>
          <cell r="K61" t="str">
            <v/>
          </cell>
          <cell r="L61" t="e">
            <v>#VALUE!</v>
          </cell>
          <cell r="M61" t="str">
            <v/>
          </cell>
          <cell r="N61" t="e">
            <v>#VALUE!</v>
          </cell>
          <cell r="O61" t="str">
            <v/>
          </cell>
          <cell r="P61" t="e">
            <v>#VALUE!</v>
          </cell>
          <cell r="Q61" t="str">
            <v/>
          </cell>
          <cell r="R61" t="e">
            <v>#VALUE!</v>
          </cell>
          <cell r="S61" t="str">
            <v/>
          </cell>
          <cell r="T61" t="str">
            <v/>
          </cell>
          <cell r="U61" t="e">
            <v>#VALUE!</v>
          </cell>
          <cell r="V61" t="str">
            <v/>
          </cell>
          <cell r="W61" t="str">
            <v/>
          </cell>
          <cell r="X61" t="e">
            <v>#VALUE!</v>
          </cell>
          <cell r="Y61" t="str">
            <v/>
          </cell>
          <cell r="Z61" t="str">
            <v/>
          </cell>
          <cell r="AA61" t="e">
            <v>#VALUE!</v>
          </cell>
          <cell r="AB61" t="str">
            <v/>
          </cell>
          <cell r="AC61" t="str">
            <v/>
          </cell>
          <cell r="AD61" t="e">
            <v>#VALUE!</v>
          </cell>
          <cell r="AE61" t="str">
            <v/>
          </cell>
          <cell r="AF61" t="str">
            <v/>
          </cell>
          <cell r="AG61" t="e">
            <v>#VALUE!</v>
          </cell>
          <cell r="AH61" t="str">
            <v/>
          </cell>
          <cell r="AI61" t="str">
            <v/>
          </cell>
          <cell r="AJ61" t="e">
            <v>#VALUE!</v>
          </cell>
          <cell r="AK61" t="str">
            <v/>
          </cell>
        </row>
        <row r="62">
          <cell r="C62" t="str">
            <v>김형규2001-07-12</v>
          </cell>
          <cell r="D62">
            <v>2019112501</v>
          </cell>
          <cell r="E62">
            <v>0</v>
          </cell>
          <cell r="F62">
            <v>0</v>
          </cell>
          <cell r="G62" t="str">
            <v/>
          </cell>
          <cell r="H62" t="e">
            <v>#VALUE!</v>
          </cell>
          <cell r="I62" t="str">
            <v/>
          </cell>
          <cell r="J62" t="e">
            <v>#VALUE!</v>
          </cell>
          <cell r="K62" t="str">
            <v/>
          </cell>
          <cell r="L62" t="e">
            <v>#VALUE!</v>
          </cell>
          <cell r="M62" t="str">
            <v/>
          </cell>
          <cell r="N62" t="e">
            <v>#VALUE!</v>
          </cell>
          <cell r="O62" t="str">
            <v/>
          </cell>
          <cell r="P62" t="e">
            <v>#VALUE!</v>
          </cell>
          <cell r="Q62" t="str">
            <v/>
          </cell>
          <cell r="R62" t="e">
            <v>#VALUE!</v>
          </cell>
          <cell r="S62" t="str">
            <v/>
          </cell>
          <cell r="T62" t="str">
            <v/>
          </cell>
          <cell r="U62" t="e">
            <v>#VALUE!</v>
          </cell>
          <cell r="V62" t="str">
            <v/>
          </cell>
          <cell r="W62" t="str">
            <v/>
          </cell>
          <cell r="X62" t="e">
            <v>#VALUE!</v>
          </cell>
          <cell r="Y62" t="str">
            <v/>
          </cell>
          <cell r="Z62" t="str">
            <v/>
          </cell>
          <cell r="AA62" t="e">
            <v>#VALUE!</v>
          </cell>
          <cell r="AB62" t="str">
            <v/>
          </cell>
          <cell r="AC62" t="str">
            <v/>
          </cell>
          <cell r="AD62" t="e">
            <v>#VALUE!</v>
          </cell>
          <cell r="AE62" t="str">
            <v/>
          </cell>
          <cell r="AF62" t="str">
            <v/>
          </cell>
          <cell r="AG62" t="e">
            <v>#VALUE!</v>
          </cell>
          <cell r="AH62" t="str">
            <v/>
          </cell>
          <cell r="AI62" t="str">
            <v/>
          </cell>
          <cell r="AJ62" t="e">
            <v>#VALUE!</v>
          </cell>
          <cell r="AK62" t="str">
            <v/>
          </cell>
        </row>
        <row r="63">
          <cell r="C63" t="str">
            <v>김성택1976-10-29</v>
          </cell>
          <cell r="D63">
            <v>2017031501</v>
          </cell>
          <cell r="E63">
            <v>3</v>
          </cell>
          <cell r="F63">
            <v>1</v>
          </cell>
          <cell r="G63" t="str">
            <v>보람상</v>
          </cell>
          <cell r="H63" t="str">
            <v>2019-1</v>
          </cell>
          <cell r="I63" t="str">
            <v>이달의 MVP</v>
          </cell>
          <cell r="J63" t="str">
            <v>2019-2</v>
          </cell>
          <cell r="K63" t="str">
            <v>이달의 MVP</v>
          </cell>
          <cell r="L63" t="str">
            <v>2020-3</v>
          </cell>
          <cell r="M63" t="str">
            <v/>
          </cell>
          <cell r="N63" t="e">
            <v>#VALUE!</v>
          </cell>
          <cell r="O63" t="str">
            <v/>
          </cell>
          <cell r="P63" t="e">
            <v>#VALUE!</v>
          </cell>
          <cell r="Q63" t="str">
            <v>우수팀</v>
          </cell>
          <cell r="R63" t="str">
            <v>2020-1</v>
          </cell>
          <cell r="S63" t="str">
            <v>inHR개발팀</v>
          </cell>
          <cell r="T63" t="str">
            <v/>
          </cell>
          <cell r="U63" t="e">
            <v>#VALUE!</v>
          </cell>
          <cell r="V63" t="str">
            <v/>
          </cell>
          <cell r="W63" t="str">
            <v/>
          </cell>
          <cell r="X63" t="e">
            <v>#VALUE!</v>
          </cell>
          <cell r="Y63" t="str">
            <v/>
          </cell>
          <cell r="Z63" t="str">
            <v/>
          </cell>
          <cell r="AA63" t="e">
            <v>#VALUE!</v>
          </cell>
          <cell r="AB63" t="str">
            <v/>
          </cell>
          <cell r="AC63" t="str">
            <v/>
          </cell>
          <cell r="AD63" t="e">
            <v>#VALUE!</v>
          </cell>
          <cell r="AE63" t="str">
            <v/>
          </cell>
          <cell r="AF63" t="str">
            <v/>
          </cell>
          <cell r="AG63" t="e">
            <v>#VALUE!</v>
          </cell>
          <cell r="AH63" t="str">
            <v/>
          </cell>
          <cell r="AI63" t="str">
            <v/>
          </cell>
          <cell r="AJ63" t="e">
            <v>#VALUE!</v>
          </cell>
          <cell r="AK63" t="str">
            <v/>
          </cell>
        </row>
        <row r="64">
          <cell r="C64" t="str">
            <v>김창섭1974-11-10</v>
          </cell>
          <cell r="D64">
            <v>2019032701</v>
          </cell>
          <cell r="E64">
            <v>2</v>
          </cell>
          <cell r="F64">
            <v>0</v>
          </cell>
          <cell r="G64" t="str">
            <v>베스트인재_열정상</v>
          </cell>
          <cell r="H64" t="str">
            <v>2020-1</v>
          </cell>
          <cell r="I64" t="str">
            <v>보람상</v>
          </cell>
          <cell r="J64" t="str">
            <v>2021-1</v>
          </cell>
          <cell r="K64" t="str">
            <v/>
          </cell>
          <cell r="L64" t="e">
            <v>#VALUE!</v>
          </cell>
          <cell r="M64" t="str">
            <v/>
          </cell>
          <cell r="N64" t="e">
            <v>#VALUE!</v>
          </cell>
          <cell r="O64" t="str">
            <v/>
          </cell>
          <cell r="P64" t="e">
            <v>#VALUE!</v>
          </cell>
          <cell r="Q64" t="str">
            <v/>
          </cell>
          <cell r="R64" t="e">
            <v>#VALUE!</v>
          </cell>
          <cell r="S64" t="str">
            <v/>
          </cell>
          <cell r="T64" t="str">
            <v/>
          </cell>
          <cell r="U64" t="e">
            <v>#VALUE!</v>
          </cell>
          <cell r="V64" t="str">
            <v/>
          </cell>
          <cell r="W64" t="str">
            <v/>
          </cell>
          <cell r="X64" t="e">
            <v>#VALUE!</v>
          </cell>
          <cell r="Y64" t="str">
            <v/>
          </cell>
          <cell r="Z64" t="str">
            <v/>
          </cell>
          <cell r="AA64" t="e">
            <v>#VALUE!</v>
          </cell>
          <cell r="AB64" t="str">
            <v/>
          </cell>
          <cell r="AC64" t="str">
            <v/>
          </cell>
          <cell r="AD64" t="e">
            <v>#VALUE!</v>
          </cell>
          <cell r="AE64" t="str">
            <v/>
          </cell>
          <cell r="AF64" t="str">
            <v/>
          </cell>
          <cell r="AG64" t="e">
            <v>#VALUE!</v>
          </cell>
          <cell r="AH64" t="str">
            <v/>
          </cell>
          <cell r="AI64" t="str">
            <v/>
          </cell>
          <cell r="AJ64" t="e">
            <v>#VALUE!</v>
          </cell>
          <cell r="AK64" t="str">
            <v/>
          </cell>
        </row>
        <row r="65">
          <cell r="C65" t="str">
            <v>조아라1997-06-23</v>
          </cell>
          <cell r="D65">
            <v>2019020109</v>
          </cell>
          <cell r="E65">
            <v>0</v>
          </cell>
          <cell r="F65">
            <v>2</v>
          </cell>
          <cell r="G65" t="str">
            <v/>
          </cell>
          <cell r="H65" t="e">
            <v>#VALUE!</v>
          </cell>
          <cell r="I65" t="str">
            <v/>
          </cell>
          <cell r="J65" t="e">
            <v>#VALUE!</v>
          </cell>
          <cell r="K65" t="str">
            <v/>
          </cell>
          <cell r="L65" t="e">
            <v>#VALUE!</v>
          </cell>
          <cell r="M65" t="str">
            <v/>
          </cell>
          <cell r="N65" t="e">
            <v>#VALUE!</v>
          </cell>
          <cell r="O65" t="str">
            <v/>
          </cell>
          <cell r="P65" t="e">
            <v>#VALUE!</v>
          </cell>
          <cell r="Q65" t="str">
            <v>우수팀</v>
          </cell>
          <cell r="R65" t="str">
            <v>2018-1</v>
          </cell>
          <cell r="S65" t="str">
            <v>경영솔루션사업팀</v>
          </cell>
          <cell r="T65" t="str">
            <v>우수팀</v>
          </cell>
          <cell r="U65" t="str">
            <v>2019-1</v>
          </cell>
          <cell r="V65" t="str">
            <v>채용컨설팅사업팀</v>
          </cell>
          <cell r="W65" t="str">
            <v/>
          </cell>
          <cell r="X65" t="e">
            <v>#VALUE!</v>
          </cell>
          <cell r="Y65" t="str">
            <v/>
          </cell>
          <cell r="Z65" t="str">
            <v/>
          </cell>
          <cell r="AA65" t="e">
            <v>#VALUE!</v>
          </cell>
          <cell r="AB65" t="str">
            <v/>
          </cell>
          <cell r="AC65" t="str">
            <v/>
          </cell>
          <cell r="AD65" t="e">
            <v>#VALUE!</v>
          </cell>
          <cell r="AE65" t="str">
            <v/>
          </cell>
          <cell r="AF65" t="str">
            <v/>
          </cell>
          <cell r="AG65" t="e">
            <v>#VALUE!</v>
          </cell>
          <cell r="AH65" t="str">
            <v/>
          </cell>
          <cell r="AI65" t="str">
            <v/>
          </cell>
          <cell r="AJ65" t="e">
            <v>#VALUE!</v>
          </cell>
          <cell r="AK65" t="str">
            <v/>
          </cell>
        </row>
        <row r="66">
          <cell r="C66" t="str">
            <v>박동민1994-01-14</v>
          </cell>
          <cell r="D66">
            <v>2108170205</v>
          </cell>
          <cell r="E66">
            <v>0</v>
          </cell>
          <cell r="F66">
            <v>0</v>
          </cell>
          <cell r="G66" t="str">
            <v/>
          </cell>
          <cell r="H66" t="e">
            <v>#VALUE!</v>
          </cell>
          <cell r="I66" t="str">
            <v/>
          </cell>
          <cell r="J66" t="e">
            <v>#VALUE!</v>
          </cell>
          <cell r="K66" t="str">
            <v/>
          </cell>
          <cell r="L66" t="e">
            <v>#VALUE!</v>
          </cell>
          <cell r="M66" t="str">
            <v/>
          </cell>
          <cell r="N66" t="e">
            <v>#VALUE!</v>
          </cell>
          <cell r="O66" t="str">
            <v/>
          </cell>
          <cell r="P66" t="e">
            <v>#VALUE!</v>
          </cell>
          <cell r="Q66" t="str">
            <v/>
          </cell>
          <cell r="R66" t="e">
            <v>#VALUE!</v>
          </cell>
          <cell r="S66" t="str">
            <v/>
          </cell>
          <cell r="T66" t="str">
            <v/>
          </cell>
          <cell r="U66" t="e">
            <v>#VALUE!</v>
          </cell>
          <cell r="V66" t="str">
            <v/>
          </cell>
          <cell r="W66" t="str">
            <v/>
          </cell>
          <cell r="X66" t="e">
            <v>#VALUE!</v>
          </cell>
          <cell r="Y66" t="str">
            <v/>
          </cell>
          <cell r="Z66" t="str">
            <v/>
          </cell>
          <cell r="AA66" t="e">
            <v>#VALUE!</v>
          </cell>
          <cell r="AB66" t="str">
            <v/>
          </cell>
          <cell r="AC66" t="str">
            <v/>
          </cell>
          <cell r="AD66" t="e">
            <v>#VALUE!</v>
          </cell>
          <cell r="AE66" t="str">
            <v/>
          </cell>
          <cell r="AF66" t="str">
            <v/>
          </cell>
          <cell r="AG66" t="e">
            <v>#VALUE!</v>
          </cell>
          <cell r="AH66" t="str">
            <v/>
          </cell>
          <cell r="AI66" t="str">
            <v/>
          </cell>
          <cell r="AJ66" t="e">
            <v>#VALUE!</v>
          </cell>
          <cell r="AK66" t="str">
            <v/>
          </cell>
        </row>
        <row r="67">
          <cell r="C67" t="str">
            <v>안승신1993-03-22</v>
          </cell>
          <cell r="D67">
            <v>2204250113</v>
          </cell>
          <cell r="E67">
            <v>0</v>
          </cell>
          <cell r="F67">
            <v>0</v>
          </cell>
          <cell r="G67" t="str">
            <v/>
          </cell>
          <cell r="H67" t="e">
            <v>#VALUE!</v>
          </cell>
          <cell r="I67" t="str">
            <v/>
          </cell>
          <cell r="J67" t="e">
            <v>#VALUE!</v>
          </cell>
          <cell r="K67" t="str">
            <v/>
          </cell>
          <cell r="L67" t="e">
            <v>#VALUE!</v>
          </cell>
          <cell r="M67" t="str">
            <v/>
          </cell>
          <cell r="N67" t="e">
            <v>#VALUE!</v>
          </cell>
          <cell r="O67" t="str">
            <v/>
          </cell>
          <cell r="P67" t="e">
            <v>#VALUE!</v>
          </cell>
          <cell r="Q67" t="str">
            <v/>
          </cell>
          <cell r="R67" t="e">
            <v>#VALUE!</v>
          </cell>
          <cell r="S67" t="str">
            <v/>
          </cell>
          <cell r="T67" t="str">
            <v/>
          </cell>
          <cell r="U67" t="e">
            <v>#VALUE!</v>
          </cell>
          <cell r="V67" t="str">
            <v/>
          </cell>
          <cell r="W67" t="str">
            <v/>
          </cell>
          <cell r="X67" t="e">
            <v>#VALUE!</v>
          </cell>
          <cell r="Y67" t="str">
            <v/>
          </cell>
          <cell r="Z67" t="str">
            <v/>
          </cell>
          <cell r="AA67" t="e">
            <v>#VALUE!</v>
          </cell>
          <cell r="AB67" t="str">
            <v/>
          </cell>
          <cell r="AC67" t="str">
            <v/>
          </cell>
          <cell r="AD67" t="e">
            <v>#VALUE!</v>
          </cell>
          <cell r="AE67" t="str">
            <v/>
          </cell>
          <cell r="AF67" t="str">
            <v/>
          </cell>
          <cell r="AG67" t="e">
            <v>#VALUE!</v>
          </cell>
          <cell r="AH67" t="str">
            <v/>
          </cell>
          <cell r="AI67" t="str">
            <v/>
          </cell>
          <cell r="AJ67" t="e">
            <v>#VALUE!</v>
          </cell>
          <cell r="AK67" t="str">
            <v/>
          </cell>
        </row>
        <row r="68">
          <cell r="C68" t="str">
            <v>가승진1991-10-24</v>
          </cell>
          <cell r="D68">
            <v>2204250101</v>
          </cell>
          <cell r="E68">
            <v>0</v>
          </cell>
          <cell r="F68">
            <v>0</v>
          </cell>
          <cell r="G68" t="str">
            <v/>
          </cell>
          <cell r="H68" t="e">
            <v>#VALUE!</v>
          </cell>
          <cell r="I68" t="str">
            <v/>
          </cell>
          <cell r="J68" t="e">
            <v>#VALUE!</v>
          </cell>
          <cell r="K68" t="str">
            <v/>
          </cell>
          <cell r="L68" t="e">
            <v>#VALUE!</v>
          </cell>
          <cell r="M68" t="str">
            <v/>
          </cell>
          <cell r="N68" t="e">
            <v>#VALUE!</v>
          </cell>
          <cell r="O68" t="str">
            <v/>
          </cell>
          <cell r="P68" t="e">
            <v>#VALUE!</v>
          </cell>
          <cell r="Q68" t="str">
            <v/>
          </cell>
          <cell r="R68" t="e">
            <v>#VALUE!</v>
          </cell>
          <cell r="S68" t="str">
            <v/>
          </cell>
          <cell r="T68" t="str">
            <v/>
          </cell>
          <cell r="U68" t="e">
            <v>#VALUE!</v>
          </cell>
          <cell r="V68" t="str">
            <v/>
          </cell>
          <cell r="W68" t="str">
            <v/>
          </cell>
          <cell r="X68" t="e">
            <v>#VALUE!</v>
          </cell>
          <cell r="Y68" t="str">
            <v/>
          </cell>
          <cell r="Z68" t="str">
            <v/>
          </cell>
          <cell r="AA68" t="e">
            <v>#VALUE!</v>
          </cell>
          <cell r="AB68" t="str">
            <v/>
          </cell>
          <cell r="AC68" t="str">
            <v/>
          </cell>
          <cell r="AD68" t="e">
            <v>#VALUE!</v>
          </cell>
          <cell r="AE68" t="str">
            <v/>
          </cell>
          <cell r="AF68" t="str">
            <v/>
          </cell>
          <cell r="AG68" t="e">
            <v>#VALUE!</v>
          </cell>
          <cell r="AH68" t="str">
            <v/>
          </cell>
          <cell r="AI68" t="str">
            <v/>
          </cell>
          <cell r="AJ68" t="e">
            <v>#VALUE!</v>
          </cell>
          <cell r="AK68" t="str">
            <v/>
          </cell>
        </row>
        <row r="69">
          <cell r="C69" t="str">
            <v>기윤호1993-04-04</v>
          </cell>
          <cell r="D69">
            <v>2205020201</v>
          </cell>
          <cell r="E69">
            <v>0</v>
          </cell>
          <cell r="F69">
            <v>0</v>
          </cell>
          <cell r="G69" t="str">
            <v/>
          </cell>
          <cell r="H69" t="e">
            <v>#VALUE!</v>
          </cell>
          <cell r="I69" t="str">
            <v/>
          </cell>
          <cell r="J69" t="e">
            <v>#VALUE!</v>
          </cell>
          <cell r="K69" t="str">
            <v/>
          </cell>
          <cell r="L69" t="e">
            <v>#VALUE!</v>
          </cell>
          <cell r="M69" t="str">
            <v/>
          </cell>
          <cell r="N69" t="e">
            <v>#VALUE!</v>
          </cell>
          <cell r="O69" t="str">
            <v/>
          </cell>
          <cell r="P69" t="e">
            <v>#VALUE!</v>
          </cell>
          <cell r="Q69" t="str">
            <v/>
          </cell>
          <cell r="R69" t="e">
            <v>#VALUE!</v>
          </cell>
          <cell r="S69" t="str">
            <v/>
          </cell>
          <cell r="T69" t="str">
            <v/>
          </cell>
          <cell r="U69" t="e">
            <v>#VALUE!</v>
          </cell>
          <cell r="V69" t="str">
            <v/>
          </cell>
          <cell r="W69" t="str">
            <v/>
          </cell>
          <cell r="X69" t="e">
            <v>#VALUE!</v>
          </cell>
          <cell r="Y69" t="str">
            <v/>
          </cell>
          <cell r="Z69" t="str">
            <v/>
          </cell>
          <cell r="AA69" t="e">
            <v>#VALUE!</v>
          </cell>
          <cell r="AB69" t="str">
            <v/>
          </cell>
          <cell r="AC69" t="str">
            <v/>
          </cell>
          <cell r="AD69" t="e">
            <v>#VALUE!</v>
          </cell>
          <cell r="AE69" t="str">
            <v/>
          </cell>
          <cell r="AF69" t="str">
            <v/>
          </cell>
          <cell r="AG69" t="e">
            <v>#VALUE!</v>
          </cell>
          <cell r="AH69" t="str">
            <v/>
          </cell>
          <cell r="AI69" t="str">
            <v/>
          </cell>
          <cell r="AJ69" t="e">
            <v>#VALUE!</v>
          </cell>
          <cell r="AK69" t="str">
            <v/>
          </cell>
        </row>
        <row r="70">
          <cell r="C70" t="str">
            <v>김승태1996-04-02</v>
          </cell>
          <cell r="D70">
            <v>2020010606</v>
          </cell>
          <cell r="E70">
            <v>0</v>
          </cell>
          <cell r="F70">
            <v>0</v>
          </cell>
          <cell r="G70" t="str">
            <v/>
          </cell>
          <cell r="H70" t="e">
            <v>#VALUE!</v>
          </cell>
          <cell r="I70" t="str">
            <v/>
          </cell>
          <cell r="J70" t="e">
            <v>#VALUE!</v>
          </cell>
          <cell r="K70" t="str">
            <v/>
          </cell>
          <cell r="L70" t="e">
            <v>#VALUE!</v>
          </cell>
          <cell r="M70" t="str">
            <v/>
          </cell>
          <cell r="N70" t="e">
            <v>#VALUE!</v>
          </cell>
          <cell r="O70" t="str">
            <v/>
          </cell>
          <cell r="P70" t="e">
            <v>#VALUE!</v>
          </cell>
          <cell r="Q70" t="str">
            <v/>
          </cell>
          <cell r="R70" t="e">
            <v>#VALUE!</v>
          </cell>
          <cell r="S70" t="str">
            <v/>
          </cell>
          <cell r="T70" t="str">
            <v/>
          </cell>
          <cell r="U70" t="e">
            <v>#VALUE!</v>
          </cell>
          <cell r="V70" t="str">
            <v/>
          </cell>
          <cell r="W70" t="str">
            <v/>
          </cell>
          <cell r="X70" t="e">
            <v>#VALUE!</v>
          </cell>
          <cell r="Y70" t="str">
            <v/>
          </cell>
          <cell r="Z70" t="str">
            <v/>
          </cell>
          <cell r="AA70" t="e">
            <v>#VALUE!</v>
          </cell>
          <cell r="AB70" t="str">
            <v/>
          </cell>
          <cell r="AC70" t="str">
            <v/>
          </cell>
          <cell r="AD70" t="e">
            <v>#VALUE!</v>
          </cell>
          <cell r="AE70" t="str">
            <v/>
          </cell>
          <cell r="AF70" t="str">
            <v/>
          </cell>
          <cell r="AG70" t="e">
            <v>#VALUE!</v>
          </cell>
          <cell r="AH70" t="str">
            <v/>
          </cell>
          <cell r="AI70" t="str">
            <v/>
          </cell>
          <cell r="AJ70" t="e">
            <v>#VALUE!</v>
          </cell>
          <cell r="AK70" t="str">
            <v/>
          </cell>
        </row>
        <row r="71">
          <cell r="C71" t="str">
            <v>박동민1994-01-14</v>
          </cell>
          <cell r="D71">
            <v>2108170205</v>
          </cell>
          <cell r="E71">
            <v>0</v>
          </cell>
          <cell r="F71">
            <v>0</v>
          </cell>
          <cell r="G71" t="str">
            <v/>
          </cell>
          <cell r="H71" t="e">
            <v>#VALUE!</v>
          </cell>
          <cell r="I71" t="str">
            <v/>
          </cell>
          <cell r="J71" t="e">
            <v>#VALUE!</v>
          </cell>
          <cell r="K71" t="str">
            <v/>
          </cell>
          <cell r="L71" t="e">
            <v>#VALUE!</v>
          </cell>
          <cell r="M71" t="str">
            <v/>
          </cell>
          <cell r="N71" t="e">
            <v>#VALUE!</v>
          </cell>
          <cell r="O71" t="str">
            <v/>
          </cell>
          <cell r="P71" t="e">
            <v>#VALUE!</v>
          </cell>
          <cell r="Q71" t="str">
            <v/>
          </cell>
          <cell r="R71" t="e">
            <v>#VALUE!</v>
          </cell>
          <cell r="S71" t="str">
            <v/>
          </cell>
          <cell r="T71" t="str">
            <v/>
          </cell>
          <cell r="U71" t="e">
            <v>#VALUE!</v>
          </cell>
          <cell r="V71" t="str">
            <v/>
          </cell>
          <cell r="W71" t="str">
            <v/>
          </cell>
          <cell r="X71" t="e">
            <v>#VALUE!</v>
          </cell>
          <cell r="Y71" t="str">
            <v/>
          </cell>
          <cell r="Z71" t="str">
            <v/>
          </cell>
          <cell r="AA71" t="e">
            <v>#VALUE!</v>
          </cell>
          <cell r="AB71" t="str">
            <v/>
          </cell>
          <cell r="AC71" t="str">
            <v/>
          </cell>
          <cell r="AD71" t="e">
            <v>#VALUE!</v>
          </cell>
          <cell r="AE71" t="str">
            <v/>
          </cell>
          <cell r="AF71" t="str">
            <v/>
          </cell>
          <cell r="AG71" t="e">
            <v>#VALUE!</v>
          </cell>
          <cell r="AH71" t="str">
            <v/>
          </cell>
          <cell r="AI71" t="str">
            <v/>
          </cell>
          <cell r="AJ71" t="e">
            <v>#VALUE!</v>
          </cell>
          <cell r="AK71" t="str">
            <v/>
          </cell>
        </row>
        <row r="72">
          <cell r="C72" t="str">
            <v>최의균1994-05-02</v>
          </cell>
          <cell r="D72">
            <v>2112270101</v>
          </cell>
          <cell r="E72">
            <v>0</v>
          </cell>
          <cell r="F72">
            <v>0</v>
          </cell>
          <cell r="G72" t="str">
            <v/>
          </cell>
          <cell r="H72" t="e">
            <v>#VALUE!</v>
          </cell>
          <cell r="I72" t="str">
            <v/>
          </cell>
          <cell r="J72" t="e">
            <v>#VALUE!</v>
          </cell>
          <cell r="K72" t="str">
            <v/>
          </cell>
          <cell r="L72" t="e">
            <v>#VALUE!</v>
          </cell>
          <cell r="M72" t="str">
            <v/>
          </cell>
          <cell r="N72" t="e">
            <v>#VALUE!</v>
          </cell>
          <cell r="O72" t="str">
            <v/>
          </cell>
          <cell r="P72" t="e">
            <v>#VALUE!</v>
          </cell>
          <cell r="Q72" t="str">
            <v/>
          </cell>
          <cell r="R72" t="e">
            <v>#VALUE!</v>
          </cell>
          <cell r="S72" t="str">
            <v/>
          </cell>
          <cell r="T72" t="str">
            <v/>
          </cell>
          <cell r="U72" t="e">
            <v>#VALUE!</v>
          </cell>
          <cell r="V72" t="str">
            <v/>
          </cell>
          <cell r="W72" t="str">
            <v/>
          </cell>
          <cell r="X72" t="e">
            <v>#VALUE!</v>
          </cell>
          <cell r="Y72" t="str">
            <v/>
          </cell>
          <cell r="Z72" t="str">
            <v/>
          </cell>
          <cell r="AA72" t="e">
            <v>#VALUE!</v>
          </cell>
          <cell r="AB72" t="str">
            <v/>
          </cell>
          <cell r="AC72" t="str">
            <v/>
          </cell>
          <cell r="AD72" t="e">
            <v>#VALUE!</v>
          </cell>
          <cell r="AE72" t="str">
            <v/>
          </cell>
          <cell r="AF72" t="str">
            <v/>
          </cell>
          <cell r="AG72" t="e">
            <v>#VALUE!</v>
          </cell>
          <cell r="AH72" t="str">
            <v/>
          </cell>
          <cell r="AI72" t="str">
            <v/>
          </cell>
          <cell r="AJ72" t="e">
            <v>#VALUE!</v>
          </cell>
          <cell r="AK72" t="str">
            <v/>
          </cell>
        </row>
        <row r="73">
          <cell r="C73" t="str">
            <v>손성현1988-12-24</v>
          </cell>
          <cell r="D73">
            <v>2017060101</v>
          </cell>
          <cell r="E73">
            <v>2</v>
          </cell>
          <cell r="F73">
            <v>2</v>
          </cell>
          <cell r="G73" t="str">
            <v>이달의 MVP</v>
          </cell>
          <cell r="H73" t="str">
            <v>2019-1</v>
          </cell>
          <cell r="I73" t="str">
            <v>미래인재상</v>
          </cell>
          <cell r="J73" t="str">
            <v>2021-1</v>
          </cell>
          <cell r="K73" t="str">
            <v/>
          </cell>
          <cell r="L73" t="e">
            <v>#VALUE!</v>
          </cell>
          <cell r="M73" t="str">
            <v/>
          </cell>
          <cell r="N73" t="e">
            <v>#VALUE!</v>
          </cell>
          <cell r="O73" t="str">
            <v/>
          </cell>
          <cell r="P73" t="e">
            <v>#VALUE!</v>
          </cell>
          <cell r="Q73" t="str">
            <v>우수파트</v>
          </cell>
          <cell r="R73" t="str">
            <v>2018-1</v>
          </cell>
          <cell r="S73" t="str">
            <v>디지털사업팀</v>
          </cell>
          <cell r="T73" t="str">
            <v>우수팀</v>
          </cell>
          <cell r="U73" t="str">
            <v>2020-1</v>
          </cell>
          <cell r="V73" t="str">
            <v>inHR개발팀</v>
          </cell>
          <cell r="W73" t="str">
            <v/>
          </cell>
          <cell r="X73" t="e">
            <v>#VALUE!</v>
          </cell>
          <cell r="Y73" t="str">
            <v/>
          </cell>
          <cell r="Z73" t="str">
            <v/>
          </cell>
          <cell r="AA73" t="e">
            <v>#VALUE!</v>
          </cell>
          <cell r="AB73" t="str">
            <v/>
          </cell>
          <cell r="AC73" t="str">
            <v/>
          </cell>
          <cell r="AD73" t="e">
            <v>#VALUE!</v>
          </cell>
          <cell r="AE73" t="str">
            <v/>
          </cell>
          <cell r="AF73" t="str">
            <v/>
          </cell>
          <cell r="AG73" t="e">
            <v>#VALUE!</v>
          </cell>
          <cell r="AH73" t="str">
            <v/>
          </cell>
          <cell r="AI73" t="str">
            <v/>
          </cell>
          <cell r="AJ73" t="e">
            <v>#VALUE!</v>
          </cell>
          <cell r="AK73" t="str">
            <v/>
          </cell>
        </row>
        <row r="74">
          <cell r="C74" t="str">
            <v>고윤찬1993-02-11</v>
          </cell>
          <cell r="D74">
            <v>2204250203</v>
          </cell>
          <cell r="E74">
            <v>0</v>
          </cell>
          <cell r="F74">
            <v>0</v>
          </cell>
          <cell r="G74" t="str">
            <v/>
          </cell>
          <cell r="H74" t="e">
            <v>#VALUE!</v>
          </cell>
          <cell r="I74" t="str">
            <v/>
          </cell>
          <cell r="J74" t="e">
            <v>#VALUE!</v>
          </cell>
          <cell r="K74" t="str">
            <v/>
          </cell>
          <cell r="L74" t="e">
            <v>#VALUE!</v>
          </cell>
          <cell r="M74" t="str">
            <v/>
          </cell>
          <cell r="N74" t="e">
            <v>#VALUE!</v>
          </cell>
          <cell r="O74" t="str">
            <v/>
          </cell>
          <cell r="P74" t="e">
            <v>#VALUE!</v>
          </cell>
          <cell r="Q74" t="str">
            <v/>
          </cell>
          <cell r="R74" t="e">
            <v>#VALUE!</v>
          </cell>
          <cell r="S74" t="str">
            <v/>
          </cell>
          <cell r="T74" t="str">
            <v/>
          </cell>
          <cell r="U74" t="e">
            <v>#VALUE!</v>
          </cell>
          <cell r="V74" t="str">
            <v/>
          </cell>
          <cell r="W74" t="str">
            <v/>
          </cell>
          <cell r="X74" t="e">
            <v>#VALUE!</v>
          </cell>
          <cell r="Y74" t="str">
            <v/>
          </cell>
          <cell r="Z74" t="str">
            <v/>
          </cell>
          <cell r="AA74" t="e">
            <v>#VALUE!</v>
          </cell>
          <cell r="AB74" t="str">
            <v/>
          </cell>
          <cell r="AC74" t="str">
            <v/>
          </cell>
          <cell r="AD74" t="e">
            <v>#VALUE!</v>
          </cell>
          <cell r="AE74" t="str">
            <v/>
          </cell>
          <cell r="AF74" t="str">
            <v/>
          </cell>
          <cell r="AG74" t="e">
            <v>#VALUE!</v>
          </cell>
          <cell r="AH74" t="str">
            <v/>
          </cell>
          <cell r="AI74" t="str">
            <v/>
          </cell>
          <cell r="AJ74" t="e">
            <v>#VALUE!</v>
          </cell>
          <cell r="AK74" t="str">
            <v/>
          </cell>
        </row>
        <row r="75">
          <cell r="C75" t="str">
            <v>유주연1984-04-05</v>
          </cell>
          <cell r="D75">
            <v>2011062001</v>
          </cell>
          <cell r="E75">
            <v>2</v>
          </cell>
          <cell r="F75">
            <v>5</v>
          </cell>
          <cell r="G75" t="str">
            <v>월 최우수인재상</v>
          </cell>
          <cell r="H75" t="str">
            <v>2019-1</v>
          </cell>
          <cell r="I75" t="str">
            <v>베스트인재_성과상</v>
          </cell>
          <cell r="J75" t="str">
            <v>2021-2</v>
          </cell>
          <cell r="K75" t="str">
            <v/>
          </cell>
          <cell r="L75" t="e">
            <v>#VALUE!</v>
          </cell>
          <cell r="M75" t="str">
            <v/>
          </cell>
          <cell r="N75" t="e">
            <v>#VALUE!</v>
          </cell>
          <cell r="O75" t="str">
            <v/>
          </cell>
          <cell r="P75" t="e">
            <v>#VALUE!</v>
          </cell>
          <cell r="Q75" t="str">
            <v>나침반상_최우수팀</v>
          </cell>
          <cell r="R75" t="str">
            <v>2012-1</v>
          </cell>
          <cell r="S75" t="str">
            <v>건축사업팀</v>
          </cell>
          <cell r="T75" t="str">
            <v>나침반상_최우수팀</v>
          </cell>
          <cell r="U75" t="str">
            <v>2016-1</v>
          </cell>
          <cell r="V75" t="str">
            <v>건설사업SW팀</v>
          </cell>
          <cell r="W75" t="str">
            <v>우수팀</v>
          </cell>
          <cell r="X75" t="str">
            <v>2018-3</v>
          </cell>
          <cell r="Y75" t="str">
            <v>건설SW사업팀</v>
          </cell>
          <cell r="Z75" t="str">
            <v>나침반상_최우수팀</v>
          </cell>
          <cell r="AA75" t="str">
            <v>2019-1</v>
          </cell>
          <cell r="AB75" t="str">
            <v>건설SW사업팀</v>
          </cell>
          <cell r="AC75" t="str">
            <v>우수팀</v>
          </cell>
          <cell r="AD75" t="str">
            <v>2020-3</v>
          </cell>
          <cell r="AE75" t="str">
            <v>건설사업팀</v>
          </cell>
          <cell r="AF75" t="str">
            <v/>
          </cell>
          <cell r="AG75" t="e">
            <v>#VALUE!</v>
          </cell>
          <cell r="AH75" t="str">
            <v/>
          </cell>
          <cell r="AI75" t="str">
            <v/>
          </cell>
          <cell r="AJ75" t="e">
            <v>#VALUE!</v>
          </cell>
          <cell r="AK75" t="str">
            <v/>
          </cell>
        </row>
        <row r="76">
          <cell r="C76" t="str">
            <v>이주성1985-05-04</v>
          </cell>
          <cell r="D76">
            <v>2012010207</v>
          </cell>
          <cell r="E76">
            <v>0</v>
          </cell>
          <cell r="F76">
            <v>0</v>
          </cell>
          <cell r="G76" t="str">
            <v/>
          </cell>
          <cell r="H76" t="e">
            <v>#VALUE!</v>
          </cell>
          <cell r="I76" t="str">
            <v/>
          </cell>
          <cell r="J76" t="e">
            <v>#VALUE!</v>
          </cell>
          <cell r="K76" t="str">
            <v/>
          </cell>
          <cell r="L76" t="e">
            <v>#VALUE!</v>
          </cell>
          <cell r="M76" t="str">
            <v/>
          </cell>
          <cell r="N76" t="e">
            <v>#VALUE!</v>
          </cell>
          <cell r="O76" t="str">
            <v/>
          </cell>
          <cell r="P76" t="e">
            <v>#VALUE!</v>
          </cell>
          <cell r="Q76" t="str">
            <v/>
          </cell>
          <cell r="R76" t="e">
            <v>#VALUE!</v>
          </cell>
          <cell r="S76" t="str">
            <v/>
          </cell>
          <cell r="T76" t="str">
            <v/>
          </cell>
          <cell r="U76" t="e">
            <v>#VALUE!</v>
          </cell>
          <cell r="V76" t="str">
            <v/>
          </cell>
          <cell r="W76" t="str">
            <v/>
          </cell>
          <cell r="X76" t="e">
            <v>#VALUE!</v>
          </cell>
          <cell r="Y76" t="str">
            <v/>
          </cell>
          <cell r="Z76" t="str">
            <v/>
          </cell>
          <cell r="AA76" t="e">
            <v>#VALUE!</v>
          </cell>
          <cell r="AB76" t="str">
            <v/>
          </cell>
          <cell r="AC76" t="str">
            <v/>
          </cell>
          <cell r="AD76" t="e">
            <v>#VALUE!</v>
          </cell>
          <cell r="AE76" t="str">
            <v/>
          </cell>
          <cell r="AF76" t="str">
            <v/>
          </cell>
          <cell r="AG76" t="e">
            <v>#VALUE!</v>
          </cell>
          <cell r="AH76" t="str">
            <v/>
          </cell>
          <cell r="AI76" t="str">
            <v/>
          </cell>
          <cell r="AJ76" t="e">
            <v>#VALUE!</v>
          </cell>
          <cell r="AK76" t="str">
            <v/>
          </cell>
        </row>
        <row r="77">
          <cell r="C77" t="str">
            <v>최원식1987-05-30</v>
          </cell>
          <cell r="D77">
            <v>2021030184</v>
          </cell>
          <cell r="E77">
            <v>1</v>
          </cell>
          <cell r="F77">
            <v>0</v>
          </cell>
          <cell r="G77" t="str">
            <v>월 우수인재상</v>
          </cell>
          <cell r="H77" t="str">
            <v>2018-3</v>
          </cell>
          <cell r="I77" t="str">
            <v/>
          </cell>
          <cell r="J77" t="e">
            <v>#VALUE!</v>
          </cell>
          <cell r="K77" t="str">
            <v/>
          </cell>
          <cell r="L77" t="e">
            <v>#VALUE!</v>
          </cell>
          <cell r="M77" t="str">
            <v/>
          </cell>
          <cell r="N77" t="e">
            <v>#VALUE!</v>
          </cell>
          <cell r="O77" t="str">
            <v/>
          </cell>
          <cell r="P77" t="e">
            <v>#VALUE!</v>
          </cell>
          <cell r="Q77" t="str">
            <v/>
          </cell>
          <cell r="R77" t="e">
            <v>#VALUE!</v>
          </cell>
          <cell r="S77" t="str">
            <v/>
          </cell>
          <cell r="T77" t="str">
            <v/>
          </cell>
          <cell r="U77" t="e">
            <v>#VALUE!</v>
          </cell>
          <cell r="V77" t="str">
            <v/>
          </cell>
          <cell r="W77" t="str">
            <v/>
          </cell>
          <cell r="X77" t="e">
            <v>#VALUE!</v>
          </cell>
          <cell r="Y77" t="str">
            <v/>
          </cell>
          <cell r="Z77" t="str">
            <v/>
          </cell>
          <cell r="AA77" t="e">
            <v>#VALUE!</v>
          </cell>
          <cell r="AB77" t="str">
            <v/>
          </cell>
          <cell r="AC77" t="str">
            <v/>
          </cell>
          <cell r="AD77" t="e">
            <v>#VALUE!</v>
          </cell>
          <cell r="AE77" t="str">
            <v/>
          </cell>
          <cell r="AF77" t="str">
            <v/>
          </cell>
          <cell r="AG77" t="e">
            <v>#VALUE!</v>
          </cell>
          <cell r="AH77" t="str">
            <v/>
          </cell>
          <cell r="AI77" t="str">
            <v/>
          </cell>
          <cell r="AJ77" t="e">
            <v>#VALUE!</v>
          </cell>
          <cell r="AK77" t="str">
            <v/>
          </cell>
        </row>
        <row r="78">
          <cell r="C78" t="str">
            <v>심우재1989-11-18</v>
          </cell>
          <cell r="D78">
            <v>2019090501</v>
          </cell>
          <cell r="E78">
            <v>0</v>
          </cell>
          <cell r="F78">
            <v>0</v>
          </cell>
          <cell r="G78" t="str">
            <v/>
          </cell>
          <cell r="H78" t="e">
            <v>#VALUE!</v>
          </cell>
          <cell r="I78" t="str">
            <v/>
          </cell>
          <cell r="J78" t="e">
            <v>#VALUE!</v>
          </cell>
          <cell r="K78" t="str">
            <v/>
          </cell>
          <cell r="L78" t="e">
            <v>#VALUE!</v>
          </cell>
          <cell r="M78" t="str">
            <v/>
          </cell>
          <cell r="N78" t="e">
            <v>#VALUE!</v>
          </cell>
          <cell r="O78" t="str">
            <v/>
          </cell>
          <cell r="P78" t="e">
            <v>#VALUE!</v>
          </cell>
          <cell r="Q78" t="str">
            <v/>
          </cell>
          <cell r="R78" t="e">
            <v>#VALUE!</v>
          </cell>
          <cell r="S78" t="str">
            <v/>
          </cell>
          <cell r="T78" t="str">
            <v/>
          </cell>
          <cell r="U78" t="e">
            <v>#VALUE!</v>
          </cell>
          <cell r="V78" t="str">
            <v/>
          </cell>
          <cell r="W78" t="str">
            <v/>
          </cell>
          <cell r="X78" t="e">
            <v>#VALUE!</v>
          </cell>
          <cell r="Y78" t="str">
            <v/>
          </cell>
          <cell r="Z78" t="str">
            <v/>
          </cell>
          <cell r="AA78" t="e">
            <v>#VALUE!</v>
          </cell>
          <cell r="AB78" t="str">
            <v/>
          </cell>
          <cell r="AC78" t="str">
            <v/>
          </cell>
          <cell r="AD78" t="e">
            <v>#VALUE!</v>
          </cell>
          <cell r="AE78" t="str">
            <v/>
          </cell>
          <cell r="AF78" t="str">
            <v/>
          </cell>
          <cell r="AG78" t="e">
            <v>#VALUE!</v>
          </cell>
          <cell r="AH78" t="str">
            <v/>
          </cell>
          <cell r="AI78" t="str">
            <v/>
          </cell>
          <cell r="AJ78" t="e">
            <v>#VALUE!</v>
          </cell>
          <cell r="AK78" t="str">
            <v/>
          </cell>
        </row>
        <row r="79">
          <cell r="C79" t="str">
            <v>진용래1982-05-04</v>
          </cell>
          <cell r="D79">
            <v>2013010221</v>
          </cell>
          <cell r="E79">
            <v>3</v>
          </cell>
          <cell r="F79">
            <v>0</v>
          </cell>
          <cell r="G79" t="str">
            <v>나눔상</v>
          </cell>
          <cell r="H79" t="str">
            <v>2017-3</v>
          </cell>
          <cell r="I79" t="str">
            <v>베스트인재_성과상</v>
          </cell>
          <cell r="J79" t="str">
            <v>2021-4</v>
          </cell>
          <cell r="K79" t="str">
            <v>베스트인재_성과상</v>
          </cell>
          <cell r="L79" t="str">
            <v>2021-4</v>
          </cell>
          <cell r="M79" t="str">
            <v/>
          </cell>
          <cell r="N79" t="e">
            <v>#VALUE!</v>
          </cell>
          <cell r="O79" t="str">
            <v/>
          </cell>
          <cell r="P79" t="e">
            <v>#VALUE!</v>
          </cell>
          <cell r="Q79" t="str">
            <v/>
          </cell>
          <cell r="R79" t="e">
            <v>#VALUE!</v>
          </cell>
          <cell r="S79" t="str">
            <v/>
          </cell>
          <cell r="T79" t="str">
            <v/>
          </cell>
          <cell r="U79" t="e">
            <v>#VALUE!</v>
          </cell>
          <cell r="V79" t="str">
            <v/>
          </cell>
          <cell r="W79" t="str">
            <v/>
          </cell>
          <cell r="X79" t="e">
            <v>#VALUE!</v>
          </cell>
          <cell r="Y79" t="str">
            <v/>
          </cell>
          <cell r="Z79" t="str">
            <v/>
          </cell>
          <cell r="AA79" t="e">
            <v>#VALUE!</v>
          </cell>
          <cell r="AB79" t="str">
            <v/>
          </cell>
          <cell r="AC79" t="str">
            <v/>
          </cell>
          <cell r="AD79" t="e">
            <v>#VALUE!</v>
          </cell>
          <cell r="AE79" t="str">
            <v/>
          </cell>
          <cell r="AF79" t="str">
            <v/>
          </cell>
          <cell r="AG79" t="e">
            <v>#VALUE!</v>
          </cell>
          <cell r="AH79" t="str">
            <v/>
          </cell>
          <cell r="AI79" t="str">
            <v/>
          </cell>
          <cell r="AJ79" t="e">
            <v>#VALUE!</v>
          </cell>
          <cell r="AK79" t="str">
            <v/>
          </cell>
        </row>
        <row r="80">
          <cell r="C80" t="str">
            <v>한상일1988-09-14</v>
          </cell>
          <cell r="D80">
            <v>2021020101</v>
          </cell>
          <cell r="E80">
            <v>0</v>
          </cell>
          <cell r="F80">
            <v>1</v>
          </cell>
          <cell r="G80" t="str">
            <v/>
          </cell>
          <cell r="H80" t="e">
            <v>#VALUE!</v>
          </cell>
          <cell r="I80" t="str">
            <v/>
          </cell>
          <cell r="J80" t="e">
            <v>#VALUE!</v>
          </cell>
          <cell r="K80" t="str">
            <v/>
          </cell>
          <cell r="L80" t="e">
            <v>#VALUE!</v>
          </cell>
          <cell r="M80" t="str">
            <v/>
          </cell>
          <cell r="N80" t="e">
            <v>#VALUE!</v>
          </cell>
          <cell r="O80" t="str">
            <v/>
          </cell>
          <cell r="P80" t="e">
            <v>#VALUE!</v>
          </cell>
          <cell r="Q80" t="str">
            <v>우수팀</v>
          </cell>
          <cell r="R80" t="str">
            <v>2022-3</v>
          </cell>
          <cell r="S80" t="str">
            <v>정보보호셀</v>
          </cell>
          <cell r="T80" t="str">
            <v/>
          </cell>
          <cell r="U80" t="e">
            <v>#VALUE!</v>
          </cell>
          <cell r="V80" t="str">
            <v/>
          </cell>
          <cell r="W80" t="str">
            <v/>
          </cell>
          <cell r="X80" t="e">
            <v>#VALUE!</v>
          </cell>
          <cell r="Y80" t="str">
            <v/>
          </cell>
          <cell r="Z80" t="str">
            <v/>
          </cell>
          <cell r="AA80" t="e">
            <v>#VALUE!</v>
          </cell>
          <cell r="AB80" t="str">
            <v/>
          </cell>
          <cell r="AC80" t="str">
            <v/>
          </cell>
          <cell r="AD80" t="e">
            <v>#VALUE!</v>
          </cell>
          <cell r="AE80" t="str">
            <v/>
          </cell>
          <cell r="AF80" t="str">
            <v/>
          </cell>
          <cell r="AG80" t="e">
            <v>#VALUE!</v>
          </cell>
          <cell r="AH80" t="str">
            <v/>
          </cell>
          <cell r="AI80" t="str">
            <v/>
          </cell>
          <cell r="AJ80" t="e">
            <v>#VALUE!</v>
          </cell>
          <cell r="AK80" t="str">
            <v/>
          </cell>
        </row>
        <row r="81">
          <cell r="C81" t="str">
            <v>기다슬1994-01-04</v>
          </cell>
          <cell r="D81">
            <v>2108170103</v>
          </cell>
          <cell r="E81">
            <v>0</v>
          </cell>
          <cell r="F81">
            <v>0</v>
          </cell>
          <cell r="G81" t="str">
            <v/>
          </cell>
          <cell r="H81" t="e">
            <v>#VALUE!</v>
          </cell>
          <cell r="I81" t="str">
            <v/>
          </cell>
          <cell r="J81" t="e">
            <v>#VALUE!</v>
          </cell>
          <cell r="K81" t="str">
            <v/>
          </cell>
          <cell r="L81" t="e">
            <v>#VALUE!</v>
          </cell>
          <cell r="M81" t="str">
            <v/>
          </cell>
          <cell r="N81" t="e">
            <v>#VALUE!</v>
          </cell>
          <cell r="O81" t="str">
            <v/>
          </cell>
          <cell r="P81" t="e">
            <v>#VALUE!</v>
          </cell>
          <cell r="Q81" t="str">
            <v/>
          </cell>
          <cell r="R81" t="e">
            <v>#VALUE!</v>
          </cell>
          <cell r="S81" t="str">
            <v/>
          </cell>
          <cell r="T81" t="str">
            <v/>
          </cell>
          <cell r="U81" t="e">
            <v>#VALUE!</v>
          </cell>
          <cell r="V81" t="str">
            <v/>
          </cell>
          <cell r="W81" t="str">
            <v/>
          </cell>
          <cell r="X81" t="e">
            <v>#VALUE!</v>
          </cell>
          <cell r="Y81" t="str">
            <v/>
          </cell>
          <cell r="Z81" t="str">
            <v/>
          </cell>
          <cell r="AA81" t="e">
            <v>#VALUE!</v>
          </cell>
          <cell r="AB81" t="str">
            <v/>
          </cell>
          <cell r="AC81" t="str">
            <v/>
          </cell>
          <cell r="AD81" t="e">
            <v>#VALUE!</v>
          </cell>
          <cell r="AE81" t="str">
            <v/>
          </cell>
          <cell r="AF81" t="str">
            <v/>
          </cell>
          <cell r="AG81" t="e">
            <v>#VALUE!</v>
          </cell>
          <cell r="AH81" t="str">
            <v/>
          </cell>
          <cell r="AI81" t="str">
            <v/>
          </cell>
          <cell r="AJ81" t="e">
            <v>#VALUE!</v>
          </cell>
          <cell r="AK81" t="str">
            <v/>
          </cell>
        </row>
        <row r="82">
          <cell r="C82" t="str">
            <v>이진원1995-08-29</v>
          </cell>
          <cell r="D82">
            <v>2020010619</v>
          </cell>
          <cell r="E82">
            <v>1</v>
          </cell>
          <cell r="F82">
            <v>1</v>
          </cell>
          <cell r="G82" t="str">
            <v>베스트인재_성과상</v>
          </cell>
          <cell r="H82" t="str">
            <v>2022-2</v>
          </cell>
          <cell r="I82" t="str">
            <v/>
          </cell>
          <cell r="J82" t="e">
            <v>#VALUE!</v>
          </cell>
          <cell r="K82" t="str">
            <v/>
          </cell>
          <cell r="L82" t="e">
            <v>#VALUE!</v>
          </cell>
          <cell r="M82" t="str">
            <v/>
          </cell>
          <cell r="N82" t="e">
            <v>#VALUE!</v>
          </cell>
          <cell r="O82" t="str">
            <v/>
          </cell>
          <cell r="P82" t="e">
            <v>#VALUE!</v>
          </cell>
          <cell r="Q82" t="str">
            <v>우수팀</v>
          </cell>
          <cell r="R82" t="str">
            <v>2021-1</v>
          </cell>
          <cell r="S82" t="str">
            <v>기반개발팀</v>
          </cell>
          <cell r="T82" t="str">
            <v/>
          </cell>
          <cell r="U82" t="e">
            <v>#VALUE!</v>
          </cell>
          <cell r="V82" t="str">
            <v/>
          </cell>
          <cell r="W82" t="str">
            <v/>
          </cell>
          <cell r="X82" t="e">
            <v>#VALUE!</v>
          </cell>
          <cell r="Y82" t="str">
            <v/>
          </cell>
          <cell r="Z82" t="str">
            <v/>
          </cell>
          <cell r="AA82" t="e">
            <v>#VALUE!</v>
          </cell>
          <cell r="AB82" t="str">
            <v/>
          </cell>
          <cell r="AC82" t="str">
            <v/>
          </cell>
          <cell r="AD82" t="e">
            <v>#VALUE!</v>
          </cell>
          <cell r="AE82" t="str">
            <v/>
          </cell>
          <cell r="AF82" t="str">
            <v/>
          </cell>
          <cell r="AG82" t="e">
            <v>#VALUE!</v>
          </cell>
          <cell r="AH82" t="str">
            <v/>
          </cell>
          <cell r="AI82" t="str">
            <v/>
          </cell>
          <cell r="AJ82" t="e">
            <v>#VALUE!</v>
          </cell>
          <cell r="AK82" t="str">
            <v/>
          </cell>
        </row>
        <row r="83">
          <cell r="C83" t="str">
            <v>안평열1990-10-09</v>
          </cell>
          <cell r="D83">
            <v>2019081913</v>
          </cell>
          <cell r="E83">
            <v>1</v>
          </cell>
          <cell r="F83">
            <v>1</v>
          </cell>
          <cell r="G83" t="str">
            <v>베스트인재_협력상</v>
          </cell>
          <cell r="H83" t="str">
            <v>2021-1</v>
          </cell>
          <cell r="I83" t="str">
            <v/>
          </cell>
          <cell r="J83" t="e">
            <v>#VALUE!</v>
          </cell>
          <cell r="K83" t="str">
            <v/>
          </cell>
          <cell r="L83" t="e">
            <v>#VALUE!</v>
          </cell>
          <cell r="M83" t="str">
            <v/>
          </cell>
          <cell r="N83" t="e">
            <v>#VALUE!</v>
          </cell>
          <cell r="O83" t="str">
            <v/>
          </cell>
          <cell r="P83" t="e">
            <v>#VALUE!</v>
          </cell>
          <cell r="Q83" t="str">
            <v>우수팀</v>
          </cell>
          <cell r="R83" t="str">
            <v>2022-3</v>
          </cell>
          <cell r="S83" t="str">
            <v>정보보호셀</v>
          </cell>
          <cell r="T83" t="str">
            <v/>
          </cell>
          <cell r="U83" t="e">
            <v>#VALUE!</v>
          </cell>
          <cell r="V83" t="str">
            <v/>
          </cell>
          <cell r="W83" t="str">
            <v/>
          </cell>
          <cell r="X83" t="e">
            <v>#VALUE!</v>
          </cell>
          <cell r="Y83" t="str">
            <v/>
          </cell>
          <cell r="Z83" t="str">
            <v/>
          </cell>
          <cell r="AA83" t="e">
            <v>#VALUE!</v>
          </cell>
          <cell r="AB83" t="str">
            <v/>
          </cell>
          <cell r="AC83" t="str">
            <v/>
          </cell>
          <cell r="AD83" t="e">
            <v>#VALUE!</v>
          </cell>
          <cell r="AE83" t="str">
            <v/>
          </cell>
          <cell r="AF83" t="str">
            <v/>
          </cell>
          <cell r="AG83" t="e">
            <v>#VALUE!</v>
          </cell>
          <cell r="AH83" t="str">
            <v/>
          </cell>
          <cell r="AI83" t="str">
            <v/>
          </cell>
          <cell r="AJ83" t="e">
            <v>#VALUE!</v>
          </cell>
          <cell r="AK83" t="str">
            <v/>
          </cell>
        </row>
        <row r="84">
          <cell r="C84" t="str">
            <v>박종봉1991-08-18</v>
          </cell>
          <cell r="D84">
            <v>2018010206</v>
          </cell>
          <cell r="E84">
            <v>1</v>
          </cell>
          <cell r="F84">
            <v>1</v>
          </cell>
          <cell r="G84" t="str">
            <v>베스트인재_성과상</v>
          </cell>
          <cell r="H84" t="str">
            <v>2021-3</v>
          </cell>
          <cell r="I84" t="str">
            <v/>
          </cell>
          <cell r="J84" t="e">
            <v>#VALUE!</v>
          </cell>
          <cell r="K84" t="str">
            <v/>
          </cell>
          <cell r="L84" t="e">
            <v>#VALUE!</v>
          </cell>
          <cell r="M84" t="str">
            <v/>
          </cell>
          <cell r="N84" t="e">
            <v>#VALUE!</v>
          </cell>
          <cell r="O84" t="str">
            <v/>
          </cell>
          <cell r="P84" t="e">
            <v>#VALUE!</v>
          </cell>
          <cell r="Q84" t="str">
            <v>우수팀</v>
          </cell>
          <cell r="R84" t="str">
            <v>2019-1</v>
          </cell>
          <cell r="S84" t="str">
            <v>기반개발팀</v>
          </cell>
          <cell r="T84" t="str">
            <v/>
          </cell>
          <cell r="U84" t="e">
            <v>#VALUE!</v>
          </cell>
          <cell r="V84" t="str">
            <v/>
          </cell>
          <cell r="W84" t="str">
            <v/>
          </cell>
          <cell r="X84" t="e">
            <v>#VALUE!</v>
          </cell>
          <cell r="Y84" t="str">
            <v/>
          </cell>
          <cell r="Z84" t="str">
            <v/>
          </cell>
          <cell r="AA84" t="e">
            <v>#VALUE!</v>
          </cell>
          <cell r="AB84" t="str">
            <v/>
          </cell>
          <cell r="AC84" t="str">
            <v/>
          </cell>
          <cell r="AD84" t="e">
            <v>#VALUE!</v>
          </cell>
          <cell r="AE84" t="str">
            <v/>
          </cell>
          <cell r="AF84" t="str">
            <v/>
          </cell>
          <cell r="AG84" t="e">
            <v>#VALUE!</v>
          </cell>
          <cell r="AH84" t="str">
            <v/>
          </cell>
          <cell r="AI84" t="str">
            <v/>
          </cell>
          <cell r="AJ84" t="e">
            <v>#VALUE!</v>
          </cell>
          <cell r="AK84" t="str">
            <v/>
          </cell>
        </row>
        <row r="85">
          <cell r="C85" t="str">
            <v>김주찬1988-02-02</v>
          </cell>
          <cell r="D85">
            <v>2020072201</v>
          </cell>
          <cell r="E85">
            <v>0</v>
          </cell>
          <cell r="F85">
            <v>0</v>
          </cell>
          <cell r="G85" t="str">
            <v/>
          </cell>
          <cell r="H85" t="e">
            <v>#VALUE!</v>
          </cell>
          <cell r="I85" t="str">
            <v/>
          </cell>
          <cell r="J85" t="e">
            <v>#VALUE!</v>
          </cell>
          <cell r="K85" t="str">
            <v/>
          </cell>
          <cell r="L85" t="e">
            <v>#VALUE!</v>
          </cell>
          <cell r="M85" t="str">
            <v/>
          </cell>
          <cell r="N85" t="e">
            <v>#VALUE!</v>
          </cell>
          <cell r="O85" t="str">
            <v/>
          </cell>
          <cell r="P85" t="e">
            <v>#VALUE!</v>
          </cell>
          <cell r="Q85" t="str">
            <v/>
          </cell>
          <cell r="R85" t="e">
            <v>#VALUE!</v>
          </cell>
          <cell r="S85" t="str">
            <v/>
          </cell>
          <cell r="T85" t="str">
            <v/>
          </cell>
          <cell r="U85" t="e">
            <v>#VALUE!</v>
          </cell>
          <cell r="V85" t="str">
            <v/>
          </cell>
          <cell r="W85" t="str">
            <v/>
          </cell>
          <cell r="X85" t="e">
            <v>#VALUE!</v>
          </cell>
          <cell r="Y85" t="str">
            <v/>
          </cell>
          <cell r="Z85" t="str">
            <v/>
          </cell>
          <cell r="AA85" t="e">
            <v>#VALUE!</v>
          </cell>
          <cell r="AB85" t="str">
            <v/>
          </cell>
          <cell r="AC85" t="str">
            <v/>
          </cell>
          <cell r="AD85" t="e">
            <v>#VALUE!</v>
          </cell>
          <cell r="AE85" t="str">
            <v/>
          </cell>
          <cell r="AF85" t="str">
            <v/>
          </cell>
          <cell r="AG85" t="e">
            <v>#VALUE!</v>
          </cell>
          <cell r="AH85" t="str">
            <v/>
          </cell>
          <cell r="AI85" t="str">
            <v/>
          </cell>
          <cell r="AJ85" t="e">
            <v>#VALUE!</v>
          </cell>
          <cell r="AK85" t="str">
            <v/>
          </cell>
        </row>
        <row r="86">
          <cell r="C86" t="str">
            <v>이진호1983-11-21</v>
          </cell>
          <cell r="D86">
            <v>2012042302</v>
          </cell>
          <cell r="E86">
            <v>2</v>
          </cell>
          <cell r="F86">
            <v>1</v>
          </cell>
          <cell r="G86" t="str">
            <v>월 우수인재상</v>
          </cell>
          <cell r="H86" t="str">
            <v>2018-4</v>
          </cell>
          <cell r="I86" t="str">
            <v>베스트인재_열정상</v>
          </cell>
          <cell r="J86" t="str">
            <v>2020-1</v>
          </cell>
          <cell r="K86" t="str">
            <v/>
          </cell>
          <cell r="L86" t="e">
            <v>#VALUE!</v>
          </cell>
          <cell r="M86" t="str">
            <v/>
          </cell>
          <cell r="N86" t="e">
            <v>#VALUE!</v>
          </cell>
          <cell r="O86" t="str">
            <v/>
          </cell>
          <cell r="P86" t="e">
            <v>#VALUE!</v>
          </cell>
          <cell r="Q86" t="str">
            <v>우수파트</v>
          </cell>
          <cell r="R86" t="str">
            <v>2019-1</v>
          </cell>
          <cell r="S86" t="str">
            <v>응용해석사업팀</v>
          </cell>
          <cell r="T86" t="str">
            <v/>
          </cell>
          <cell r="U86" t="e">
            <v>#VALUE!</v>
          </cell>
          <cell r="V86" t="str">
            <v/>
          </cell>
          <cell r="W86" t="str">
            <v/>
          </cell>
          <cell r="X86" t="e">
            <v>#VALUE!</v>
          </cell>
          <cell r="Y86" t="str">
            <v/>
          </cell>
          <cell r="Z86" t="str">
            <v/>
          </cell>
          <cell r="AA86" t="e">
            <v>#VALUE!</v>
          </cell>
          <cell r="AB86" t="str">
            <v/>
          </cell>
          <cell r="AC86" t="str">
            <v/>
          </cell>
          <cell r="AD86" t="e">
            <v>#VALUE!</v>
          </cell>
          <cell r="AE86" t="str">
            <v/>
          </cell>
          <cell r="AF86" t="str">
            <v/>
          </cell>
          <cell r="AG86" t="e">
            <v>#VALUE!</v>
          </cell>
          <cell r="AH86" t="str">
            <v/>
          </cell>
          <cell r="AI86" t="str">
            <v/>
          </cell>
          <cell r="AJ86" t="e">
            <v>#VALUE!</v>
          </cell>
          <cell r="AK86" t="str">
            <v/>
          </cell>
        </row>
        <row r="87">
          <cell r="C87" t="str">
            <v>한진원1993-04-26</v>
          </cell>
          <cell r="D87">
            <v>2020072023</v>
          </cell>
          <cell r="E87">
            <v>0</v>
          </cell>
          <cell r="F87">
            <v>0</v>
          </cell>
          <cell r="G87" t="str">
            <v/>
          </cell>
          <cell r="H87" t="e">
            <v>#VALUE!</v>
          </cell>
          <cell r="I87" t="str">
            <v/>
          </cell>
          <cell r="J87" t="e">
            <v>#VALUE!</v>
          </cell>
          <cell r="K87" t="str">
            <v/>
          </cell>
          <cell r="L87" t="e">
            <v>#VALUE!</v>
          </cell>
          <cell r="M87" t="str">
            <v/>
          </cell>
          <cell r="N87" t="e">
            <v>#VALUE!</v>
          </cell>
          <cell r="O87" t="str">
            <v/>
          </cell>
          <cell r="P87" t="e">
            <v>#VALUE!</v>
          </cell>
          <cell r="Q87" t="str">
            <v/>
          </cell>
          <cell r="R87" t="e">
            <v>#VALUE!</v>
          </cell>
          <cell r="S87" t="str">
            <v/>
          </cell>
          <cell r="T87" t="str">
            <v/>
          </cell>
          <cell r="U87" t="e">
            <v>#VALUE!</v>
          </cell>
          <cell r="V87" t="str">
            <v/>
          </cell>
          <cell r="W87" t="str">
            <v/>
          </cell>
          <cell r="X87" t="e">
            <v>#VALUE!</v>
          </cell>
          <cell r="Y87" t="str">
            <v/>
          </cell>
          <cell r="Z87" t="str">
            <v/>
          </cell>
          <cell r="AA87" t="e">
            <v>#VALUE!</v>
          </cell>
          <cell r="AB87" t="str">
            <v/>
          </cell>
          <cell r="AC87" t="str">
            <v/>
          </cell>
          <cell r="AD87" t="e">
            <v>#VALUE!</v>
          </cell>
          <cell r="AE87" t="str">
            <v/>
          </cell>
          <cell r="AF87" t="str">
            <v/>
          </cell>
          <cell r="AG87" t="e">
            <v>#VALUE!</v>
          </cell>
          <cell r="AH87" t="str">
            <v/>
          </cell>
          <cell r="AI87" t="str">
            <v/>
          </cell>
          <cell r="AJ87" t="e">
            <v>#VALUE!</v>
          </cell>
          <cell r="AK87" t="str">
            <v/>
          </cell>
        </row>
        <row r="88">
          <cell r="C88" t="str">
            <v>이준성2001-09-11</v>
          </cell>
          <cell r="D88">
            <v>2201030103</v>
          </cell>
          <cell r="E88">
            <v>0</v>
          </cell>
          <cell r="F88">
            <v>0</v>
          </cell>
          <cell r="G88" t="str">
            <v/>
          </cell>
          <cell r="H88" t="e">
            <v>#VALUE!</v>
          </cell>
          <cell r="I88" t="str">
            <v/>
          </cell>
          <cell r="J88" t="e">
            <v>#VALUE!</v>
          </cell>
          <cell r="K88" t="str">
            <v/>
          </cell>
          <cell r="L88" t="e">
            <v>#VALUE!</v>
          </cell>
          <cell r="M88" t="str">
            <v/>
          </cell>
          <cell r="N88" t="e">
            <v>#VALUE!</v>
          </cell>
          <cell r="O88" t="str">
            <v/>
          </cell>
          <cell r="P88" t="e">
            <v>#VALUE!</v>
          </cell>
          <cell r="Q88" t="str">
            <v/>
          </cell>
          <cell r="R88" t="e">
            <v>#VALUE!</v>
          </cell>
          <cell r="S88" t="str">
            <v/>
          </cell>
          <cell r="T88" t="str">
            <v/>
          </cell>
          <cell r="U88" t="e">
            <v>#VALUE!</v>
          </cell>
          <cell r="V88" t="str">
            <v/>
          </cell>
          <cell r="W88" t="str">
            <v/>
          </cell>
          <cell r="X88" t="e">
            <v>#VALUE!</v>
          </cell>
          <cell r="Y88" t="str">
            <v/>
          </cell>
          <cell r="Z88" t="str">
            <v/>
          </cell>
          <cell r="AA88" t="e">
            <v>#VALUE!</v>
          </cell>
          <cell r="AB88" t="str">
            <v/>
          </cell>
          <cell r="AC88" t="str">
            <v/>
          </cell>
          <cell r="AD88" t="e">
            <v>#VALUE!</v>
          </cell>
          <cell r="AE88" t="str">
            <v/>
          </cell>
          <cell r="AF88" t="str">
            <v/>
          </cell>
          <cell r="AG88" t="e">
            <v>#VALUE!</v>
          </cell>
          <cell r="AH88" t="str">
            <v/>
          </cell>
          <cell r="AI88" t="str">
            <v/>
          </cell>
          <cell r="AJ88" t="e">
            <v>#VALUE!</v>
          </cell>
          <cell r="AK88" t="str">
            <v/>
          </cell>
        </row>
        <row r="89"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</row>
        <row r="90"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</row>
        <row r="92"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</row>
        <row r="93"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</row>
        <row r="142"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</row>
        <row r="143"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</row>
        <row r="144"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</row>
        <row r="145"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</row>
        <row r="147"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</row>
        <row r="148"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</row>
        <row r="149"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</row>
        <row r="150"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</row>
        <row r="151"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</row>
        <row r="152"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</row>
        <row r="153"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</row>
        <row r="154"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</row>
        <row r="155"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</row>
        <row r="156"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</row>
        <row r="157"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</row>
        <row r="158"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</row>
        <row r="159"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</row>
        <row r="160"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</row>
        <row r="161"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</row>
        <row r="163"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</row>
        <row r="164"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</row>
        <row r="165"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</row>
        <row r="166"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</row>
        <row r="167"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</row>
        <row r="168"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</row>
        <row r="169"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</row>
        <row r="170"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</row>
        <row r="171"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</row>
        <row r="172"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</row>
        <row r="173"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</row>
        <row r="174"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</row>
        <row r="175"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</row>
        <row r="176"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</row>
        <row r="177"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</row>
        <row r="178"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</row>
        <row r="180"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</row>
        <row r="181"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</row>
        <row r="182"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</row>
        <row r="183"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</row>
        <row r="184"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</row>
        <row r="185"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</row>
        <row r="186"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</row>
        <row r="187"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</row>
        <row r="188"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</row>
        <row r="189"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</row>
        <row r="190"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</row>
        <row r="191"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</row>
        <row r="192"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</row>
        <row r="193"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</row>
        <row r="194"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</row>
        <row r="195"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</row>
        <row r="196"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</row>
        <row r="197"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</row>
        <row r="198"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</row>
        <row r="199"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</row>
        <row r="200"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</row>
        <row r="201"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</row>
        <row r="202"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</row>
        <row r="203"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</row>
        <row r="205"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</row>
        <row r="206"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</row>
        <row r="207"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</row>
        <row r="208"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</row>
        <row r="209"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</row>
        <row r="212"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</row>
        <row r="214"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</row>
        <row r="215"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</row>
        <row r="216"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</row>
        <row r="217"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</row>
        <row r="218"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</row>
        <row r="219"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</row>
        <row r="220"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</row>
        <row r="221"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</row>
        <row r="222"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</row>
        <row r="223"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</row>
        <row r="224"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</row>
        <row r="246"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</row>
        <row r="247"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</row>
        <row r="249"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</row>
        <row r="272"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</row>
        <row r="273"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</row>
        <row r="274"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</row>
        <row r="275"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</row>
        <row r="276"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</row>
        <row r="299"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</row>
        <row r="300"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</row>
        <row r="301"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</row>
        <row r="302"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</row>
        <row r="303"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</row>
        <row r="305"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</row>
        <row r="308"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</row>
        <row r="309"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</row>
        <row r="310"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</row>
        <row r="311"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</row>
        <row r="312"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</row>
        <row r="313"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</row>
        <row r="314"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</row>
        <row r="315"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</row>
        <row r="316"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</row>
        <row r="317"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</row>
        <row r="318"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</row>
        <row r="319"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</row>
        <row r="320"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</row>
        <row r="321"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</row>
        <row r="322"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</row>
        <row r="324"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</row>
        <row r="325"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</row>
        <row r="326"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</row>
        <row r="328"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</row>
        <row r="329"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</row>
        <row r="331"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</row>
        <row r="332"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</row>
        <row r="333"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</row>
        <row r="334"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</row>
        <row r="335"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</row>
        <row r="336"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</row>
        <row r="337"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</row>
        <row r="338"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</row>
        <row r="339"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</row>
        <row r="340"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</row>
        <row r="341"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</row>
        <row r="342"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</row>
        <row r="343"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</row>
        <row r="344"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</row>
        <row r="345"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</row>
        <row r="346"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</row>
        <row r="347"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</row>
        <row r="348"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</row>
        <row r="349"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</row>
        <row r="350"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</row>
        <row r="351"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</row>
        <row r="353"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</row>
        <row r="354"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</row>
        <row r="355"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</row>
        <row r="356"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</row>
        <row r="357"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</row>
        <row r="358"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</row>
        <row r="359"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</row>
        <row r="360"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</row>
        <row r="361"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</row>
        <row r="362"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</row>
        <row r="363"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</row>
        <row r="364"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</row>
        <row r="365"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</row>
        <row r="366"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</row>
        <row r="367"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</row>
        <row r="368"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</row>
        <row r="369"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</row>
        <row r="370"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</row>
        <row r="371"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</row>
        <row r="372"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</row>
        <row r="373"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</row>
        <row r="374"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</row>
        <row r="375"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</row>
        <row r="376"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</row>
        <row r="377"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</row>
        <row r="378"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</row>
        <row r="379"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</row>
        <row r="380"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</row>
        <row r="381"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</row>
        <row r="382"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</row>
        <row r="383"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</row>
        <row r="384"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</row>
        <row r="385"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</row>
        <row r="386"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</row>
        <row r="387"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</row>
        <row r="388"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</row>
        <row r="389"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</row>
        <row r="390"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</row>
        <row r="391"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</row>
        <row r="392"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</row>
        <row r="393"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</row>
        <row r="395"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</row>
        <row r="396"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</row>
        <row r="397"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</row>
        <row r="398"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</row>
        <row r="399"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</row>
        <row r="400"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</row>
        <row r="401"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</row>
        <row r="402"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</row>
        <row r="403"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</row>
        <row r="404"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</row>
        <row r="405"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</row>
        <row r="407"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</row>
        <row r="408"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</row>
        <row r="409"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</row>
        <row r="410"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</row>
        <row r="411"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</row>
        <row r="412"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</row>
        <row r="413"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</row>
        <row r="414"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</row>
        <row r="415"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</row>
        <row r="416"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</row>
        <row r="417"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</row>
        <row r="418"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</row>
        <row r="419"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</row>
        <row r="420"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</row>
        <row r="421"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</row>
        <row r="422"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</row>
        <row r="423"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</row>
        <row r="424"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</row>
        <row r="425"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</row>
        <row r="426"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</row>
        <row r="427"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</row>
        <row r="428"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</row>
        <row r="429"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</row>
        <row r="430"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</row>
        <row r="431"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</row>
        <row r="432"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</row>
        <row r="433"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</row>
        <row r="434"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</row>
        <row r="435"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</row>
        <row r="436"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</row>
        <row r="437"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</row>
        <row r="438"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</row>
        <row r="439"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</row>
        <row r="440"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</row>
        <row r="441"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</row>
        <row r="442"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</row>
        <row r="443"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</row>
        <row r="444"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</row>
        <row r="445"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</row>
        <row r="446"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</row>
        <row r="447"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</row>
        <row r="448"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</row>
        <row r="449"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</row>
        <row r="450"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</row>
        <row r="451"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</row>
        <row r="452"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</row>
        <row r="453"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</row>
        <row r="454"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</row>
        <row r="455"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</row>
        <row r="456"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</row>
        <row r="457"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</row>
        <row r="458"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</row>
        <row r="459"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</row>
        <row r="460"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</row>
        <row r="461"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</row>
        <row r="462"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</row>
        <row r="463"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</row>
        <row r="464"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</row>
        <row r="465"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</row>
        <row r="466"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</row>
        <row r="467"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</row>
        <row r="468"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</row>
        <row r="469"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</row>
        <row r="470"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</row>
        <row r="471"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</row>
        <row r="472"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</row>
        <row r="473"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</row>
        <row r="474"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</row>
        <row r="475"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</row>
        <row r="476"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</row>
        <row r="477"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</row>
        <row r="478"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</row>
        <row r="479"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</row>
        <row r="480"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</row>
        <row r="481"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</row>
        <row r="482"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</row>
        <row r="483"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</row>
        <row r="484"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</row>
        <row r="485"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</row>
        <row r="486"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</row>
        <row r="487"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</row>
        <row r="488"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</row>
        <row r="489"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</row>
        <row r="490"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</row>
        <row r="491"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</row>
        <row r="492"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</row>
        <row r="493"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</row>
        <row r="494"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</row>
        <row r="495"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</row>
        <row r="496"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</row>
        <row r="497"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</row>
        <row r="498"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</row>
        <row r="499"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</row>
        <row r="500"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</row>
        <row r="501"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</row>
        <row r="502"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</row>
        <row r="503"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</row>
        <row r="504"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</row>
        <row r="505"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</row>
        <row r="506"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</row>
        <row r="507"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</row>
        <row r="509"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</row>
        <row r="510"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</row>
        <row r="511"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</row>
        <row r="512"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</row>
        <row r="513"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</row>
        <row r="515"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</row>
        <row r="520"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</row>
        <row r="521"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</row>
        <row r="522"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</row>
        <row r="523"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</row>
        <row r="524"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</row>
        <row r="525"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</row>
        <row r="526"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</row>
        <row r="527"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</row>
        <row r="528"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</row>
        <row r="530"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</row>
        <row r="531"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</row>
        <row r="532"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</row>
        <row r="533"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</row>
        <row r="534"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</row>
        <row r="535"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</row>
        <row r="536"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</row>
        <row r="537"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</row>
        <row r="538"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</row>
        <row r="539"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</row>
        <row r="540"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</row>
        <row r="542"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</row>
        <row r="543"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</row>
        <row r="545"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</row>
        <row r="546"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</row>
        <row r="547"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</row>
        <row r="548"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</row>
        <row r="553"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</row>
        <row r="554"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</row>
        <row r="555"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</row>
        <row r="556"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</row>
        <row r="557"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</row>
        <row r="558"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</row>
        <row r="559"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</row>
        <row r="560"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</row>
        <row r="561"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</row>
        <row r="562"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</row>
        <row r="563"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</row>
        <row r="565"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</row>
        <row r="566"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</row>
        <row r="567"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</row>
        <row r="568"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</row>
        <row r="569"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</row>
        <row r="570"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</row>
        <row r="571"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</row>
        <row r="573"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</row>
        <row r="574"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</row>
        <row r="575"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</row>
        <row r="576"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</row>
        <row r="577"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</row>
        <row r="578"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</row>
        <row r="579"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</row>
        <row r="580"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</row>
        <row r="581"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</row>
        <row r="582"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</row>
        <row r="583"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</row>
        <row r="584"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</row>
        <row r="585"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</row>
        <row r="586"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</row>
        <row r="587"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</row>
        <row r="588"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</row>
        <row r="589"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</row>
        <row r="590"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</row>
        <row r="591"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</row>
        <row r="595"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</row>
        <row r="596"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</row>
        <row r="597"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</row>
        <row r="598"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</row>
        <row r="599"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</row>
        <row r="600"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</row>
        <row r="601"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</row>
        <row r="602"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</row>
        <row r="603"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</row>
        <row r="604"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</row>
        <row r="605"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/>
          <cell r="Z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</row>
        <row r="606"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</row>
        <row r="607"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</row>
        <row r="608"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</row>
        <row r="609"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/>
          <cell r="Z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</row>
        <row r="610"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/>
          <cell r="Z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/>
          <cell r="Z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</row>
        <row r="612"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</row>
        <row r="613"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</row>
        <row r="614"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</row>
        <row r="615"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</row>
        <row r="616"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</row>
        <row r="617"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</row>
        <row r="618"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</row>
        <row r="619"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Z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</row>
        <row r="620"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Z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</row>
        <row r="622"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</row>
        <row r="623"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/>
          <cell r="Z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</row>
        <row r="624"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</row>
        <row r="625"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</row>
        <row r="626"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</row>
        <row r="627"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</row>
        <row r="628"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</row>
        <row r="630"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</row>
        <row r="631"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</row>
        <row r="632"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</row>
        <row r="633"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</row>
        <row r="634"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</row>
        <row r="635"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</row>
        <row r="636"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</row>
        <row r="637"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</row>
        <row r="639"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</row>
        <row r="640"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</row>
        <row r="641"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</row>
        <row r="642"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</row>
        <row r="643"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</row>
        <row r="644"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7C12-C80B-4DF8-B2FB-1361971D3A1E}">
  <sheetPr codeName="Sheet2">
    <tabColor theme="9" tint="0.39997558519241921"/>
    <pageSetUpPr fitToPage="1"/>
  </sheetPr>
  <dimension ref="B14:T122"/>
  <sheetViews>
    <sheetView tabSelected="1" view="pageBreakPreview" topLeftCell="A42" zoomScale="85" zoomScaleNormal="100" zoomScaleSheetLayoutView="85" workbookViewId="0">
      <selection activeCell="K48" sqref="K48"/>
    </sheetView>
  </sheetViews>
  <sheetFormatPr defaultRowHeight="15" x14ac:dyDescent="0.3"/>
  <cols>
    <col min="1" max="1" width="1.75" style="1" customWidth="1"/>
    <col min="2" max="3" width="9" style="1"/>
    <col min="4" max="4" width="4.375" style="1" customWidth="1"/>
    <col min="5" max="5" width="16.75" style="1" customWidth="1"/>
    <col min="6" max="6" width="11.5" style="2" customWidth="1"/>
    <col min="7" max="7" width="11.5" style="1" customWidth="1"/>
    <col min="8" max="8" width="13.25" style="1" customWidth="1"/>
    <col min="9" max="10" width="11.5" style="1" customWidth="1"/>
    <col min="11" max="11" width="13.25" style="1" customWidth="1"/>
    <col min="12" max="12" width="11.5" style="2" customWidth="1"/>
    <col min="13" max="13" width="13.375" style="1" customWidth="1"/>
    <col min="14" max="15" width="8.75" style="1"/>
    <col min="16" max="16" width="11" style="1" bestFit="1" customWidth="1"/>
    <col min="17" max="17" width="51.75" style="1" customWidth="1"/>
    <col min="18" max="18" width="11.625" style="1" bestFit="1" customWidth="1"/>
    <col min="19" max="21" width="8.75" style="1"/>
    <col min="22" max="22" width="14.625" style="1" customWidth="1"/>
    <col min="23" max="23" width="5.5" style="1" customWidth="1"/>
    <col min="24" max="16384" width="9" style="1"/>
  </cols>
  <sheetData>
    <row r="14" spans="2:13" ht="15.75" thickBot="1" x14ac:dyDescent="0.35"/>
    <row r="15" spans="2:13" ht="31.9" customHeight="1" thickBot="1" x14ac:dyDescent="0.35">
      <c r="B15" s="3" t="s">
        <v>4</v>
      </c>
      <c r="C15" s="4"/>
      <c r="D15" s="71" t="s">
        <v>5</v>
      </c>
      <c r="E15" s="71"/>
      <c r="F15" s="6"/>
      <c r="G15" s="7"/>
      <c r="H15" s="7"/>
      <c r="I15" s="7"/>
      <c r="J15" s="7"/>
      <c r="K15" s="8"/>
      <c r="L15" s="6"/>
      <c r="M15" s="9"/>
    </row>
    <row r="16" spans="2:13" ht="31.9" customHeight="1" thickBot="1" x14ac:dyDescent="0.35">
      <c r="D16" s="81" t="s">
        <v>6</v>
      </c>
      <c r="E16" s="81"/>
      <c r="F16" s="86"/>
      <c r="G16" s="86"/>
      <c r="H16" s="86"/>
      <c r="I16" s="81" t="s">
        <v>7</v>
      </c>
      <c r="J16" s="81"/>
      <c r="K16" s="86"/>
      <c r="L16" s="86"/>
      <c r="M16" s="86"/>
    </row>
    <row r="17" spans="2:20" ht="31.9" customHeight="1" thickBot="1" x14ac:dyDescent="0.35">
      <c r="D17" s="71" t="s">
        <v>8</v>
      </c>
      <c r="E17" s="71"/>
      <c r="F17" s="6"/>
      <c r="G17" s="7"/>
      <c r="H17" s="7"/>
      <c r="I17" s="7"/>
      <c r="J17" s="7"/>
      <c r="K17" s="6"/>
      <c r="L17" s="11"/>
      <c r="M17" s="12"/>
    </row>
    <row r="18" spans="2:20" ht="31.9" customHeight="1" x14ac:dyDescent="0.3">
      <c r="D18" s="76" t="s">
        <v>9</v>
      </c>
      <c r="E18" s="76"/>
      <c r="F18" s="74"/>
      <c r="G18" s="74"/>
      <c r="H18" s="74"/>
      <c r="I18" s="76" t="s">
        <v>10</v>
      </c>
      <c r="J18" s="76"/>
      <c r="K18" s="100"/>
      <c r="L18" s="100"/>
      <c r="M18" s="15"/>
    </row>
    <row r="19" spans="2:20" ht="31.9" customHeight="1" thickBot="1" x14ac:dyDescent="0.35">
      <c r="D19" s="80" t="s">
        <v>11</v>
      </c>
      <c r="E19" s="80"/>
      <c r="F19" s="84"/>
      <c r="G19" s="84"/>
      <c r="H19" s="17"/>
      <c r="I19" s="73" t="s">
        <v>12</v>
      </c>
      <c r="J19" s="73"/>
      <c r="K19" s="102"/>
      <c r="L19" s="102"/>
      <c r="M19" s="102"/>
    </row>
    <row r="20" spans="2:20" ht="31.9" customHeight="1" thickBot="1" x14ac:dyDescent="0.35">
      <c r="D20" s="71" t="s">
        <v>13</v>
      </c>
      <c r="E20" s="71"/>
      <c r="F20" s="6"/>
      <c r="G20" s="7"/>
      <c r="H20" s="7"/>
      <c r="I20" s="7"/>
      <c r="J20" s="7"/>
      <c r="K20" s="6"/>
      <c r="L20" s="11"/>
      <c r="M20" s="12"/>
    </row>
    <row r="21" spans="2:20" ht="31.9" customHeight="1" x14ac:dyDescent="0.3">
      <c r="D21" s="95" t="str">
        <f>"개인포상"</f>
        <v>개인포상</v>
      </c>
      <c r="E21" s="95"/>
      <c r="F21" s="20" t="str">
        <f>IFERROR(VLOOKUP(#REF!,'[1]퇴사자 포상'!$C:$P, 6, FALSE),"")</f>
        <v/>
      </c>
      <c r="G21" s="121"/>
      <c r="H21" s="121"/>
      <c r="I21" s="95" t="str">
        <f>"단체포상"</f>
        <v>단체포상</v>
      </c>
      <c r="J21" s="21" t="str">
        <f>IFERROR(VLOOKUP(#REF!,'[1]퇴사자 포상'!$C:$AK,16,FALSE),"")</f>
        <v/>
      </c>
      <c r="K21" s="22" t="str">
        <f>IFERROR(VLOOKUP(#REF!,'[1]퇴사자 포상'!$C:$AK,17,FALSE),"")</f>
        <v/>
      </c>
      <c r="L21" s="99" t="str">
        <f>IFERROR(VLOOKUP(#REF!,'[1]퇴사자 포상'!$C:$AK,15,FALSE),"")</f>
        <v/>
      </c>
      <c r="M21" s="99"/>
      <c r="O21" s="23"/>
    </row>
    <row r="22" spans="2:20" ht="31.9" customHeight="1" x14ac:dyDescent="0.3">
      <c r="D22" s="96"/>
      <c r="E22" s="96"/>
      <c r="F22" s="20" t="str">
        <f>IFERROR(VLOOKUP(#REF!,'[1]퇴사자 포상'!$C:$P, 8, FALSE),"")</f>
        <v/>
      </c>
      <c r="G22" s="91"/>
      <c r="H22" s="91"/>
      <c r="I22" s="96"/>
      <c r="J22" s="21" t="str">
        <f>IFERROR(VLOOKUP(#REF!,'[1]퇴사자 포상'!$C:$AK,19,FALSE),"")</f>
        <v/>
      </c>
      <c r="K22" s="25" t="str">
        <f>IFERROR(VLOOKUP(#REF!,'[1]퇴사자 포상'!$C:$AK,20,FALSE),"")</f>
        <v/>
      </c>
      <c r="L22" s="93" t="str">
        <f>IFERROR(VLOOKUP(#REF!,'[1]퇴사자 포상'!$C:$AK,18,FALSE),"")</f>
        <v/>
      </c>
      <c r="M22" s="93"/>
    </row>
    <row r="23" spans="2:20" ht="31.9" customHeight="1" x14ac:dyDescent="0.3">
      <c r="D23" s="96"/>
      <c r="E23" s="96"/>
      <c r="F23" s="20" t="str">
        <f>IFERROR(VLOOKUP(#REF!,'[1]퇴사자 포상'!$C:$P, 10, FALSE),"")</f>
        <v/>
      </c>
      <c r="G23" s="91"/>
      <c r="H23" s="91"/>
      <c r="I23" s="96"/>
      <c r="J23" s="21" t="str">
        <f>IFERROR(VLOOKUP(#REF!,'[1]퇴사자 포상'!$C:$AK,22,FALSE),"")</f>
        <v/>
      </c>
      <c r="K23" s="25" t="str">
        <f>IFERROR(VLOOKUP(#REF!,'[1]퇴사자 포상'!$C:$AK,23,FALSE),"")</f>
        <v/>
      </c>
      <c r="L23" s="93" t="str">
        <f>IFERROR(VLOOKUP(#REF!,'[1]퇴사자 포상'!$C:$AK,24,FALSE),"")</f>
        <v/>
      </c>
      <c r="M23" s="93"/>
      <c r="R23" s="26"/>
      <c r="T23" s="26"/>
    </row>
    <row r="24" spans="2:20" ht="31.9" customHeight="1" thickBot="1" x14ac:dyDescent="0.35">
      <c r="D24" s="97"/>
      <c r="E24" s="97"/>
      <c r="F24" s="20" t="str">
        <f>IFERROR(VLOOKUP(#REF!,'[1]퇴사자 포상'!$C:$P, 12, FALSE),"")</f>
        <v/>
      </c>
      <c r="G24" s="92"/>
      <c r="H24" s="92"/>
      <c r="I24" s="97"/>
      <c r="J24" s="21" t="str">
        <f>IFERROR(VLOOKUP(#REF!,'[1]퇴사자 포상'!$C:$AK,25,FALSE),"")</f>
        <v/>
      </c>
      <c r="K24" s="25" t="str">
        <f>IFERROR(VLOOKUP(#REF!,'[1]퇴사자 포상'!$C:$AK,26,FALSE),"")</f>
        <v/>
      </c>
      <c r="L24" s="94" t="str">
        <f>IFERROR(VLOOKUP(#REF!,'[1]퇴사자 포상'!$C:$AK,27,FALSE),"")</f>
        <v/>
      </c>
      <c r="M24" s="94"/>
      <c r="R24" s="28"/>
      <c r="T24" s="26"/>
    </row>
    <row r="25" spans="2:20" ht="31.9" customHeight="1" thickBot="1" x14ac:dyDescent="0.35">
      <c r="D25" s="7"/>
      <c r="E25" s="8" t="s">
        <v>14</v>
      </c>
      <c r="F25" s="6"/>
      <c r="G25" s="7"/>
      <c r="H25" s="7"/>
      <c r="I25" s="7"/>
      <c r="J25" s="7"/>
      <c r="K25" s="8"/>
      <c r="L25" s="6"/>
      <c r="M25" s="9"/>
      <c r="T25" s="26"/>
    </row>
    <row r="26" spans="2:20" ht="31.9" customHeight="1" thickBot="1" x14ac:dyDescent="0.35">
      <c r="D26" s="82" t="s">
        <v>14</v>
      </c>
      <c r="E26" s="82"/>
      <c r="F26" s="17"/>
      <c r="G26" s="120"/>
      <c r="H26" s="120"/>
      <c r="I26" s="81" t="s">
        <v>15</v>
      </c>
      <c r="J26" s="81"/>
      <c r="K26" s="29"/>
      <c r="L26" s="10" t="s">
        <v>16</v>
      </c>
      <c r="M26" s="29"/>
      <c r="T26" s="26"/>
    </row>
    <row r="27" spans="2:20" ht="31.9" customHeight="1" thickBot="1" x14ac:dyDescent="0.35">
      <c r="T27" s="26"/>
    </row>
    <row r="28" spans="2:20" ht="31.9" customHeight="1" thickBot="1" x14ac:dyDescent="0.35">
      <c r="B28" s="3" t="s">
        <v>17</v>
      </c>
      <c r="D28" s="71" t="s">
        <v>18</v>
      </c>
      <c r="E28" s="71"/>
      <c r="F28" s="71" t="s">
        <v>19</v>
      </c>
      <c r="G28" s="71"/>
      <c r="H28" s="5" t="s">
        <v>20</v>
      </c>
      <c r="I28" s="71" t="s">
        <v>21</v>
      </c>
      <c r="J28" s="71"/>
      <c r="K28" s="5" t="s">
        <v>22</v>
      </c>
      <c r="L28" s="71" t="s">
        <v>23</v>
      </c>
      <c r="M28" s="71"/>
      <c r="T28" s="26"/>
    </row>
    <row r="29" spans="2:20" ht="31.9" customHeight="1" x14ac:dyDescent="0.3">
      <c r="D29" s="83" t="s">
        <v>24</v>
      </c>
      <c r="E29" s="83"/>
      <c r="F29" s="101"/>
      <c r="G29" s="101"/>
      <c r="H29" s="14"/>
      <c r="I29" s="103"/>
      <c r="J29" s="103"/>
      <c r="K29" s="30"/>
      <c r="L29" s="119"/>
      <c r="M29" s="119"/>
      <c r="T29" s="26"/>
    </row>
    <row r="30" spans="2:20" ht="31.9" customHeight="1" x14ac:dyDescent="0.3">
      <c r="D30" s="83" t="str">
        <f t="shared" ref="D30:D32" si="0">S25&amp;"년 "&amp;T25</f>
        <v xml:space="preserve">년 </v>
      </c>
      <c r="E30" s="83"/>
      <c r="F30" s="101"/>
      <c r="G30" s="101"/>
      <c r="H30" s="30"/>
      <c r="I30" s="103"/>
      <c r="J30" s="103"/>
      <c r="K30" s="30"/>
      <c r="L30" s="103"/>
      <c r="M30" s="103"/>
      <c r="T30" s="26"/>
    </row>
    <row r="31" spans="2:20" ht="31.9" customHeight="1" x14ac:dyDescent="0.3">
      <c r="D31" s="83" t="str">
        <f t="shared" si="0"/>
        <v xml:space="preserve">년 </v>
      </c>
      <c r="E31" s="83"/>
      <c r="F31" s="101"/>
      <c r="G31" s="101"/>
      <c r="H31" s="30"/>
      <c r="I31" s="103"/>
      <c r="J31" s="103"/>
      <c r="K31" s="30"/>
      <c r="L31" s="103"/>
      <c r="M31" s="103"/>
      <c r="T31" s="26"/>
    </row>
    <row r="32" spans="2:20" ht="31.9" customHeight="1" x14ac:dyDescent="0.3">
      <c r="D32" s="83" t="str">
        <f t="shared" si="0"/>
        <v xml:space="preserve">년 </v>
      </c>
      <c r="E32" s="83"/>
      <c r="F32" s="101"/>
      <c r="G32" s="101"/>
      <c r="H32" s="30"/>
      <c r="I32" s="103"/>
      <c r="J32" s="103"/>
      <c r="K32" s="30"/>
      <c r="L32" s="103"/>
      <c r="M32" s="103"/>
    </row>
    <row r="33" spans="2:16" ht="31.9" customHeight="1" x14ac:dyDescent="0.3">
      <c r="D33" s="83" t="str">
        <f t="shared" ref="D33:D34" si="1">S28&amp;"년 "&amp;T28</f>
        <v xml:space="preserve">년 </v>
      </c>
      <c r="E33" s="83"/>
      <c r="F33" s="101"/>
      <c r="G33" s="101"/>
      <c r="H33" s="30"/>
      <c r="I33" s="103"/>
      <c r="J33" s="103"/>
      <c r="K33" s="30"/>
      <c r="L33" s="103"/>
      <c r="M33" s="103"/>
    </row>
    <row r="34" spans="2:16" ht="31.9" customHeight="1" x14ac:dyDescent="0.3">
      <c r="D34" s="83" t="str">
        <f t="shared" si="1"/>
        <v xml:space="preserve">년 </v>
      </c>
      <c r="E34" s="83"/>
      <c r="F34" s="101"/>
      <c r="G34" s="101"/>
      <c r="H34" s="30"/>
      <c r="I34" s="103"/>
      <c r="J34" s="103"/>
      <c r="K34" s="30"/>
      <c r="L34" s="103"/>
      <c r="M34" s="103"/>
    </row>
    <row r="35" spans="2:16" ht="31.9" customHeight="1" thickBot="1" x14ac:dyDescent="0.35">
      <c r="D35" s="85" t="str">
        <f t="shared" ref="D35" si="2">S30&amp;"년 "&amp;T30</f>
        <v xml:space="preserve">년 </v>
      </c>
      <c r="E35" s="85"/>
      <c r="F35" s="102"/>
      <c r="G35" s="102"/>
      <c r="H35" s="19"/>
      <c r="I35" s="104"/>
      <c r="J35" s="104"/>
      <c r="K35" s="19"/>
      <c r="L35" s="104"/>
      <c r="M35" s="104"/>
    </row>
    <row r="36" spans="2:16" ht="31.9" customHeight="1" thickBot="1" x14ac:dyDescent="0.35">
      <c r="E36" s="31"/>
    </row>
    <row r="37" spans="2:16" ht="31.9" customHeight="1" thickBot="1" x14ac:dyDescent="0.35">
      <c r="B37" s="3" t="s">
        <v>25</v>
      </c>
      <c r="D37" s="79" t="s">
        <v>26</v>
      </c>
      <c r="E37" s="79"/>
      <c r="F37" s="79" t="s">
        <v>3</v>
      </c>
      <c r="G37" s="71"/>
      <c r="H37" s="79" t="s">
        <v>27</v>
      </c>
      <c r="I37" s="71"/>
      <c r="J37" s="32" t="s">
        <v>28</v>
      </c>
      <c r="K37" s="5" t="s">
        <v>29</v>
      </c>
      <c r="L37" s="32" t="s">
        <v>30</v>
      </c>
      <c r="M37" s="5" t="s">
        <v>31</v>
      </c>
      <c r="N37" s="26"/>
    </row>
    <row r="38" spans="2:16" ht="31.9" customHeight="1" x14ac:dyDescent="0.3">
      <c r="D38" s="98" t="s">
        <v>32</v>
      </c>
      <c r="E38" s="98"/>
      <c r="F38" s="119"/>
      <c r="G38" s="119"/>
      <c r="H38" s="123"/>
      <c r="I38" s="123"/>
      <c r="J38" s="34"/>
      <c r="K38" s="33"/>
      <c r="L38" s="33"/>
      <c r="M38" s="33"/>
      <c r="N38" s="26"/>
    </row>
    <row r="39" spans="2:16" ht="31.9" customHeight="1" x14ac:dyDescent="0.3">
      <c r="D39" s="90" t="s">
        <v>33</v>
      </c>
      <c r="E39" s="90"/>
      <c r="F39" s="103"/>
      <c r="G39" s="103"/>
      <c r="H39" s="124"/>
      <c r="I39" s="124"/>
      <c r="J39" s="34"/>
      <c r="K39" s="34"/>
      <c r="L39" s="34"/>
      <c r="M39" s="34"/>
      <c r="N39" s="26"/>
    </row>
    <row r="40" spans="2:16" ht="31.9" customHeight="1" x14ac:dyDescent="0.3">
      <c r="D40" s="90" t="s">
        <v>34</v>
      </c>
      <c r="E40" s="90"/>
      <c r="F40" s="103"/>
      <c r="G40" s="103"/>
      <c r="H40" s="124"/>
      <c r="I40" s="124"/>
      <c r="J40" s="34"/>
      <c r="K40" s="34"/>
      <c r="L40" s="34"/>
      <c r="M40" s="34"/>
      <c r="N40" s="26"/>
    </row>
    <row r="41" spans="2:16" ht="31.9" customHeight="1" thickBot="1" x14ac:dyDescent="0.35">
      <c r="D41" s="89" t="s">
        <v>35</v>
      </c>
      <c r="E41" s="90"/>
      <c r="F41" s="104"/>
      <c r="G41" s="104"/>
      <c r="H41" s="125"/>
      <c r="I41" s="125"/>
      <c r="J41" s="34"/>
      <c r="K41" s="34"/>
      <c r="L41" s="35"/>
      <c r="M41" s="34"/>
      <c r="N41" s="26"/>
    </row>
    <row r="42" spans="2:16" ht="31.9" customHeight="1" x14ac:dyDescent="0.3">
      <c r="D42" s="36"/>
      <c r="E42" s="36"/>
      <c r="F42" s="37"/>
      <c r="G42" s="36"/>
      <c r="H42" s="36"/>
      <c r="I42" s="36"/>
      <c r="J42" s="36"/>
      <c r="K42" s="36"/>
      <c r="M42" s="36"/>
      <c r="N42" s="26"/>
    </row>
    <row r="43" spans="2:16" ht="31.9" customHeight="1" x14ac:dyDescent="0.3">
      <c r="N43" s="26"/>
    </row>
    <row r="44" spans="2:16" ht="31.9" customHeight="1" thickBot="1" x14ac:dyDescent="0.35">
      <c r="N44" s="26"/>
    </row>
    <row r="45" spans="2:16" ht="31.9" customHeight="1" x14ac:dyDescent="0.3">
      <c r="B45" s="3" t="s">
        <v>36</v>
      </c>
      <c r="D45" s="87" t="s">
        <v>18</v>
      </c>
      <c r="E45" s="87"/>
      <c r="F45" s="87" t="s">
        <v>37</v>
      </c>
      <c r="G45" s="87"/>
      <c r="H45" s="87" t="s">
        <v>38</v>
      </c>
      <c r="I45" s="87"/>
      <c r="J45" s="87" t="s">
        <v>39</v>
      </c>
      <c r="K45" s="87"/>
      <c r="L45" s="87"/>
      <c r="M45" s="38" t="s">
        <v>40</v>
      </c>
      <c r="N45" s="26"/>
    </row>
    <row r="46" spans="2:16" ht="31.9" customHeight="1" thickBot="1" x14ac:dyDescent="0.35">
      <c r="D46" s="88"/>
      <c r="E46" s="88"/>
      <c r="F46" s="39" t="s">
        <v>41</v>
      </c>
      <c r="G46" s="39" t="s">
        <v>42</v>
      </c>
      <c r="H46" s="39" t="s">
        <v>43</v>
      </c>
      <c r="I46" s="39" t="s">
        <v>44</v>
      </c>
      <c r="J46" s="39" t="s">
        <v>45</v>
      </c>
      <c r="K46" s="39" t="s">
        <v>46</v>
      </c>
      <c r="L46" s="39" t="s">
        <v>47</v>
      </c>
      <c r="M46" s="39" t="s">
        <v>48</v>
      </c>
      <c r="N46" s="26"/>
      <c r="P46" s="40"/>
    </row>
    <row r="47" spans="2:16" ht="31.9" customHeight="1" x14ac:dyDescent="0.3">
      <c r="D47" s="41"/>
      <c r="E47" s="13" t="s">
        <v>49</v>
      </c>
      <c r="F47" s="42">
        <v>3</v>
      </c>
      <c r="G47" s="42">
        <v>4.5</v>
      </c>
      <c r="H47" s="42">
        <v>4.5</v>
      </c>
      <c r="I47" s="42">
        <v>3</v>
      </c>
      <c r="J47" s="42">
        <v>4.5</v>
      </c>
      <c r="K47" s="42">
        <v>4.5</v>
      </c>
      <c r="L47" s="42">
        <v>5</v>
      </c>
      <c r="M47" s="42">
        <v>3.5</v>
      </c>
    </row>
    <row r="48" spans="2:16" ht="31.9" customHeight="1" thickBot="1" x14ac:dyDescent="0.35">
      <c r="D48" s="43"/>
      <c r="E48" s="16" t="s">
        <v>22</v>
      </c>
      <c r="F48" s="44">
        <v>4</v>
      </c>
      <c r="G48" s="44">
        <v>6</v>
      </c>
      <c r="H48" s="44">
        <v>4.5</v>
      </c>
      <c r="I48" s="44">
        <v>4</v>
      </c>
      <c r="J48" s="44">
        <v>6</v>
      </c>
      <c r="K48" s="44">
        <v>4.5</v>
      </c>
      <c r="L48" s="44" t="s">
        <v>50</v>
      </c>
      <c r="M48" s="45">
        <v>5</v>
      </c>
    </row>
    <row r="49" spans="2:17" ht="31.9" customHeight="1" thickBot="1" x14ac:dyDescent="0.35">
      <c r="Q49" s="46"/>
    </row>
    <row r="50" spans="2:17" ht="31.9" customHeight="1" thickBot="1" x14ac:dyDescent="0.35">
      <c r="B50" s="3" t="s">
        <v>51</v>
      </c>
      <c r="D50" s="71" t="s">
        <v>52</v>
      </c>
      <c r="E50" s="71"/>
      <c r="F50" s="71"/>
      <c r="G50" s="71"/>
      <c r="H50" s="71"/>
      <c r="I50" s="71"/>
      <c r="J50" s="71"/>
      <c r="K50" s="71"/>
      <c r="L50" s="71"/>
      <c r="M50" s="71"/>
    </row>
    <row r="51" spans="2:17" ht="31.9" customHeight="1" thickBot="1" x14ac:dyDescent="0.35">
      <c r="D51" s="71" t="s">
        <v>26</v>
      </c>
      <c r="E51" s="71"/>
      <c r="F51" s="71" t="s">
        <v>53</v>
      </c>
      <c r="G51" s="71"/>
      <c r="H51" s="71" t="s">
        <v>54</v>
      </c>
      <c r="I51" s="71"/>
      <c r="J51" s="71" t="s">
        <v>55</v>
      </c>
      <c r="K51" s="71"/>
      <c r="L51" s="71" t="s">
        <v>56</v>
      </c>
      <c r="M51" s="71"/>
      <c r="O51" s="47"/>
    </row>
    <row r="52" spans="2:17" ht="31.9" customHeight="1" x14ac:dyDescent="0.3">
      <c r="D52" s="76" t="s">
        <v>57</v>
      </c>
      <c r="E52" s="76"/>
      <c r="F52" s="74"/>
      <c r="G52" s="74"/>
      <c r="H52" s="74"/>
      <c r="I52" s="74"/>
      <c r="J52" s="74"/>
      <c r="K52" s="74"/>
      <c r="L52" s="74"/>
      <c r="M52" s="74"/>
      <c r="O52" s="77"/>
      <c r="P52" s="77"/>
      <c r="Q52" s="77"/>
    </row>
    <row r="53" spans="2:17" ht="31.9" customHeight="1" x14ac:dyDescent="0.3">
      <c r="D53" s="73"/>
      <c r="E53" s="73"/>
      <c r="F53" s="73" t="s">
        <v>58</v>
      </c>
      <c r="G53" s="73"/>
      <c r="H53" s="66"/>
      <c r="I53" s="67"/>
      <c r="J53" s="73" t="s">
        <v>59</v>
      </c>
      <c r="K53" s="73"/>
      <c r="L53" s="66"/>
      <c r="M53" s="67"/>
      <c r="O53" s="77"/>
      <c r="P53" s="77"/>
      <c r="Q53" s="77"/>
    </row>
    <row r="54" spans="2:17" ht="31.9" customHeight="1" x14ac:dyDescent="0.3">
      <c r="D54" s="73" t="s">
        <v>60</v>
      </c>
      <c r="E54" s="73"/>
      <c r="F54" s="73" t="s">
        <v>61</v>
      </c>
      <c r="G54" s="73"/>
      <c r="H54" s="66"/>
      <c r="I54" s="66"/>
      <c r="J54" s="73" t="s">
        <v>62</v>
      </c>
      <c r="K54" s="73"/>
      <c r="L54" s="66"/>
      <c r="M54" s="67"/>
    </row>
    <row r="55" spans="2:17" ht="31.9" customHeight="1" x14ac:dyDescent="0.3">
      <c r="D55" s="73" t="s">
        <v>63</v>
      </c>
      <c r="E55" s="73"/>
      <c r="F55" s="68"/>
      <c r="G55" s="68"/>
      <c r="H55" s="68"/>
      <c r="I55" s="68"/>
      <c r="J55" s="68"/>
      <c r="K55" s="68"/>
      <c r="L55" s="68"/>
      <c r="M55" s="68"/>
    </row>
    <row r="56" spans="2:17" ht="100.15" customHeight="1" x14ac:dyDescent="0.3">
      <c r="D56" s="73" t="s">
        <v>64</v>
      </c>
      <c r="E56" s="73"/>
      <c r="F56" s="69"/>
      <c r="G56" s="70"/>
      <c r="H56" s="70"/>
      <c r="I56" s="70"/>
      <c r="J56" s="70"/>
      <c r="K56" s="70"/>
      <c r="L56" s="70"/>
      <c r="M56" s="70"/>
      <c r="Q56" s="31"/>
    </row>
    <row r="57" spans="2:17" ht="31.9" customHeight="1" x14ac:dyDescent="0.3">
      <c r="D57" s="73" t="s">
        <v>65</v>
      </c>
      <c r="E57" s="73"/>
      <c r="F57" s="75"/>
      <c r="G57" s="75"/>
      <c r="H57" s="75"/>
      <c r="I57" s="75"/>
      <c r="J57" s="75"/>
      <c r="K57" s="75"/>
      <c r="L57" s="75"/>
      <c r="M57" s="75"/>
    </row>
    <row r="58" spans="2:17" ht="100.15" customHeight="1" x14ac:dyDescent="0.3">
      <c r="D58" s="73" t="s">
        <v>66</v>
      </c>
      <c r="E58" s="73"/>
      <c r="F58" s="75"/>
      <c r="G58" s="70"/>
      <c r="H58" s="70"/>
      <c r="I58" s="70"/>
      <c r="J58" s="70"/>
      <c r="K58" s="70"/>
      <c r="L58" s="70"/>
      <c r="M58" s="70"/>
    </row>
    <row r="59" spans="2:17" ht="31.9" customHeight="1" x14ac:dyDescent="0.3">
      <c r="D59" s="73" t="s">
        <v>67</v>
      </c>
      <c r="E59" s="73"/>
      <c r="F59" s="69"/>
      <c r="G59" s="75"/>
      <c r="H59" s="75"/>
      <c r="I59" s="75"/>
      <c r="J59" s="75"/>
      <c r="K59" s="75"/>
      <c r="L59" s="75"/>
      <c r="M59" s="75"/>
    </row>
    <row r="60" spans="2:17" ht="108" customHeight="1" thickBot="1" x14ac:dyDescent="0.35">
      <c r="D60" s="80" t="s">
        <v>68</v>
      </c>
      <c r="E60" s="80"/>
      <c r="F60" s="68"/>
      <c r="G60" s="68"/>
      <c r="H60" s="68"/>
      <c r="I60" s="68"/>
      <c r="J60" s="68"/>
      <c r="K60" s="68"/>
      <c r="L60" s="68"/>
      <c r="M60" s="68"/>
    </row>
    <row r="61" spans="2:17" ht="31.9" customHeight="1" thickBot="1" x14ac:dyDescent="0.35">
      <c r="D61" s="71" t="s">
        <v>69</v>
      </c>
      <c r="E61" s="71"/>
      <c r="F61" s="71"/>
      <c r="G61" s="71"/>
      <c r="H61" s="71"/>
      <c r="I61" s="71"/>
      <c r="J61" s="71"/>
      <c r="K61" s="71"/>
      <c r="L61" s="71"/>
      <c r="M61" s="71"/>
    </row>
    <row r="62" spans="2:17" ht="31.9" customHeight="1" thickBot="1" x14ac:dyDescent="0.35">
      <c r="D62" s="7"/>
      <c r="E62" s="48" t="s">
        <v>26</v>
      </c>
      <c r="F62" s="71" t="s">
        <v>53</v>
      </c>
      <c r="G62" s="71"/>
      <c r="H62" s="71" t="s">
        <v>54</v>
      </c>
      <c r="I62" s="71"/>
      <c r="J62" s="71" t="s">
        <v>55</v>
      </c>
      <c r="K62" s="71"/>
      <c r="L62" s="71" t="s">
        <v>56</v>
      </c>
      <c r="M62" s="71"/>
      <c r="O62" s="47"/>
    </row>
    <row r="63" spans="2:17" ht="31.9" customHeight="1" x14ac:dyDescent="0.3">
      <c r="D63" s="49"/>
      <c r="E63" s="76" t="s">
        <v>57</v>
      </c>
      <c r="F63" s="74"/>
      <c r="G63" s="74"/>
      <c r="H63" s="74"/>
      <c r="I63" s="74"/>
      <c r="J63" s="74"/>
      <c r="K63" s="74"/>
      <c r="L63" s="74"/>
      <c r="M63" s="74"/>
      <c r="O63" s="77"/>
      <c r="P63" s="77"/>
      <c r="Q63" s="77"/>
    </row>
    <row r="64" spans="2:17" ht="31.9" customHeight="1" x14ac:dyDescent="0.3">
      <c r="D64" s="50"/>
      <c r="E64" s="73"/>
      <c r="F64" s="73" t="s">
        <v>58</v>
      </c>
      <c r="G64" s="73"/>
      <c r="H64" s="75"/>
      <c r="I64" s="70"/>
      <c r="J64" s="70"/>
      <c r="K64" s="70"/>
      <c r="L64" s="70"/>
      <c r="M64" s="70"/>
      <c r="O64" s="77"/>
      <c r="P64" s="77"/>
      <c r="Q64" s="77"/>
    </row>
    <row r="65" spans="2:17" ht="31.9" customHeight="1" x14ac:dyDescent="0.3">
      <c r="D65" s="50"/>
      <c r="E65" s="18" t="s">
        <v>60</v>
      </c>
      <c r="F65" s="73" t="s">
        <v>70</v>
      </c>
      <c r="G65" s="73"/>
      <c r="H65" s="101"/>
      <c r="I65" s="101"/>
      <c r="J65" s="73" t="s">
        <v>71</v>
      </c>
      <c r="K65" s="73"/>
      <c r="L65" s="101"/>
      <c r="M65" s="101"/>
    </row>
    <row r="66" spans="2:17" ht="31.9" customHeight="1" x14ac:dyDescent="0.3">
      <c r="D66" s="50"/>
      <c r="E66" s="18" t="s">
        <v>72</v>
      </c>
      <c r="F66" s="72"/>
      <c r="G66" s="72"/>
      <c r="H66" s="72"/>
      <c r="I66" s="73" t="s">
        <v>73</v>
      </c>
      <c r="J66" s="73"/>
      <c r="K66" s="72"/>
      <c r="L66" s="72"/>
      <c r="M66" s="72"/>
      <c r="N66" s="51"/>
    </row>
    <row r="67" spans="2:17" ht="31.9" customHeight="1" x14ac:dyDescent="0.3">
      <c r="D67" s="50"/>
      <c r="E67" s="18" t="s">
        <v>74</v>
      </c>
      <c r="F67" s="101"/>
      <c r="G67" s="101"/>
      <c r="H67" s="101"/>
      <c r="I67" s="101"/>
      <c r="J67" s="101"/>
      <c r="K67" s="101"/>
      <c r="L67" s="101"/>
      <c r="M67" s="101"/>
    </row>
    <row r="68" spans="2:17" ht="75" customHeight="1" thickBot="1" x14ac:dyDescent="0.35">
      <c r="D68" s="50"/>
      <c r="E68" s="18" t="s">
        <v>75</v>
      </c>
      <c r="F68" s="72"/>
      <c r="G68" s="72"/>
      <c r="H68" s="72"/>
      <c r="I68" s="72"/>
      <c r="J68" s="72"/>
      <c r="K68" s="72"/>
      <c r="L68" s="72"/>
      <c r="M68" s="72"/>
      <c r="N68" s="51"/>
    </row>
    <row r="69" spans="2:17" ht="31.9" customHeight="1" thickBot="1" x14ac:dyDescent="0.35">
      <c r="D69" s="71" t="s">
        <v>76</v>
      </c>
      <c r="E69" s="71"/>
      <c r="F69" s="71"/>
      <c r="G69" s="71"/>
      <c r="H69" s="71"/>
      <c r="I69" s="71"/>
      <c r="J69" s="71"/>
      <c r="K69" s="71"/>
      <c r="L69" s="71"/>
      <c r="M69" s="71"/>
      <c r="Q69" s="52"/>
    </row>
    <row r="70" spans="2:17" ht="31.9" customHeight="1" thickBot="1" x14ac:dyDescent="0.35">
      <c r="D70" s="53"/>
      <c r="E70" s="10" t="s">
        <v>77</v>
      </c>
      <c r="F70" s="107"/>
      <c r="G70" s="107"/>
      <c r="H70" s="107"/>
      <c r="I70" s="107"/>
      <c r="J70" s="107"/>
      <c r="K70" s="107"/>
      <c r="L70" s="107"/>
      <c r="M70" s="107"/>
    </row>
    <row r="71" spans="2:17" ht="31.9" customHeight="1" thickBot="1" x14ac:dyDescent="0.35"/>
    <row r="72" spans="2:17" ht="31.9" customHeight="1" thickBot="1" x14ac:dyDescent="0.35">
      <c r="B72" s="3" t="s">
        <v>78</v>
      </c>
      <c r="D72" s="71" t="s">
        <v>79</v>
      </c>
      <c r="E72" s="71"/>
      <c r="F72" s="71"/>
      <c r="G72" s="71"/>
      <c r="H72" s="71"/>
      <c r="I72" s="71"/>
      <c r="J72" s="71"/>
      <c r="K72" s="71"/>
      <c r="L72" s="71"/>
      <c r="M72" s="71"/>
    </row>
    <row r="73" spans="2:17" ht="31.9" customHeight="1" x14ac:dyDescent="0.3">
      <c r="D73" s="41"/>
      <c r="E73" s="13" t="s">
        <v>80</v>
      </c>
      <c r="F73" s="108"/>
      <c r="G73" s="108"/>
      <c r="H73" s="108"/>
      <c r="I73" s="108"/>
      <c r="J73" s="108"/>
      <c r="K73" s="108"/>
      <c r="L73" s="108"/>
      <c r="M73" s="108"/>
    </row>
    <row r="74" spans="2:17" ht="31.9" customHeight="1" thickBot="1" x14ac:dyDescent="0.35">
      <c r="D74" s="43"/>
      <c r="E74" s="16" t="s">
        <v>81</v>
      </c>
      <c r="F74" s="109"/>
      <c r="G74" s="109"/>
      <c r="H74" s="109"/>
      <c r="I74" s="109"/>
      <c r="J74" s="109"/>
      <c r="K74" s="109"/>
      <c r="L74" s="109"/>
      <c r="M74" s="109"/>
    </row>
    <row r="75" spans="2:17" ht="32.450000000000003" customHeight="1" thickBot="1" x14ac:dyDescent="0.35">
      <c r="D75" s="71" t="s">
        <v>82</v>
      </c>
      <c r="E75" s="71"/>
      <c r="F75" s="71"/>
      <c r="G75" s="71"/>
      <c r="H75" s="71"/>
      <c r="I75" s="71"/>
      <c r="J75" s="71"/>
      <c r="K75" s="71"/>
      <c r="L75" s="71"/>
      <c r="M75" s="71"/>
    </row>
    <row r="76" spans="2:17" ht="32.450000000000003" customHeight="1" x14ac:dyDescent="0.3">
      <c r="D76" s="41"/>
      <c r="E76" s="13" t="s">
        <v>80</v>
      </c>
      <c r="F76" s="108"/>
      <c r="G76" s="108"/>
      <c r="H76" s="108"/>
      <c r="I76" s="108"/>
      <c r="J76" s="108"/>
      <c r="K76" s="108"/>
      <c r="L76" s="108"/>
      <c r="M76" s="108"/>
    </row>
    <row r="77" spans="2:17" ht="32.450000000000003" customHeight="1" thickBot="1" x14ac:dyDescent="0.35">
      <c r="D77" s="43"/>
      <c r="E77" s="16" t="s">
        <v>81</v>
      </c>
      <c r="F77" s="109"/>
      <c r="G77" s="109"/>
      <c r="H77" s="109"/>
      <c r="I77" s="109"/>
      <c r="J77" s="109"/>
      <c r="K77" s="109"/>
      <c r="L77" s="109"/>
      <c r="M77" s="109"/>
    </row>
    <row r="78" spans="2:17" ht="32.450000000000003" customHeight="1" x14ac:dyDescent="0.3">
      <c r="O78" s="52"/>
    </row>
    <row r="79" spans="2:17" ht="32.450000000000003" customHeight="1" thickBot="1" x14ac:dyDescent="0.35">
      <c r="O79" s="52"/>
    </row>
    <row r="80" spans="2:17" ht="32.450000000000003" customHeight="1" thickBot="1" x14ac:dyDescent="0.35">
      <c r="B80" s="3" t="s">
        <v>83</v>
      </c>
      <c r="D80" s="71" t="s">
        <v>84</v>
      </c>
      <c r="E80" s="71"/>
      <c r="F80" s="5" t="s">
        <v>85</v>
      </c>
      <c r="G80" s="79" t="s">
        <v>113</v>
      </c>
      <c r="H80" s="79"/>
      <c r="I80" s="79" t="s">
        <v>86</v>
      </c>
      <c r="J80" s="79"/>
      <c r="K80" s="78" t="s">
        <v>87</v>
      </c>
      <c r="L80" s="78"/>
      <c r="M80" s="5" t="s">
        <v>88</v>
      </c>
    </row>
    <row r="81" spans="2:13" ht="45.6" customHeight="1" x14ac:dyDescent="0.3">
      <c r="D81" s="96" t="s">
        <v>89</v>
      </c>
      <c r="E81" s="96"/>
      <c r="F81" s="24" t="s">
        <v>90</v>
      </c>
      <c r="G81" s="61"/>
      <c r="H81" s="61"/>
      <c r="I81" s="61"/>
      <c r="J81" s="61"/>
      <c r="K81" s="118"/>
      <c r="L81" s="118"/>
      <c r="M81" s="54"/>
    </row>
    <row r="82" spans="2:13" ht="45.6" customHeight="1" x14ac:dyDescent="0.3">
      <c r="D82" s="96"/>
      <c r="E82" s="96"/>
      <c r="F82" s="24" t="s">
        <v>91</v>
      </c>
      <c r="G82" s="64"/>
      <c r="H82" s="64"/>
      <c r="I82" s="62"/>
      <c r="J82" s="62"/>
      <c r="K82" s="65"/>
      <c r="L82" s="65"/>
      <c r="M82" s="55"/>
    </row>
    <row r="83" spans="2:13" ht="45.6" customHeight="1" x14ac:dyDescent="0.3">
      <c r="D83" s="96"/>
      <c r="E83" s="96"/>
      <c r="F83" s="24" t="s">
        <v>92</v>
      </c>
      <c r="G83" s="64"/>
      <c r="H83" s="64"/>
      <c r="I83" s="62"/>
      <c r="J83" s="62"/>
      <c r="K83" s="65"/>
      <c r="L83" s="65"/>
      <c r="M83" s="55"/>
    </row>
    <row r="84" spans="2:13" ht="45.6" customHeight="1" x14ac:dyDescent="0.3">
      <c r="D84" s="96"/>
      <c r="E84" s="96"/>
      <c r="F84" s="24" t="s">
        <v>93</v>
      </c>
      <c r="G84" s="64"/>
      <c r="H84" s="64"/>
      <c r="I84" s="62"/>
      <c r="J84" s="62"/>
      <c r="K84" s="65"/>
      <c r="L84" s="65"/>
      <c r="M84" s="55"/>
    </row>
    <row r="85" spans="2:13" ht="45.6" customHeight="1" thickBot="1" x14ac:dyDescent="0.35">
      <c r="D85" s="97"/>
      <c r="E85" s="97"/>
      <c r="F85" s="27" t="s">
        <v>94</v>
      </c>
      <c r="G85" s="105"/>
      <c r="H85" s="105"/>
      <c r="I85" s="63"/>
      <c r="J85" s="63"/>
      <c r="K85" s="117"/>
      <c r="L85" s="117"/>
      <c r="M85" s="56"/>
    </row>
    <row r="86" spans="2:13" ht="45.6" customHeight="1" x14ac:dyDescent="0.3">
      <c r="D86" s="96" t="s">
        <v>95</v>
      </c>
      <c r="E86" s="96"/>
      <c r="F86" s="18" t="s">
        <v>30</v>
      </c>
      <c r="G86" s="64"/>
      <c r="H86" s="64"/>
      <c r="I86" s="122"/>
      <c r="J86" s="122"/>
      <c r="K86" s="65"/>
      <c r="L86" s="65"/>
      <c r="M86" s="55"/>
    </row>
    <row r="87" spans="2:13" ht="32.450000000000003" customHeight="1" thickBot="1" x14ac:dyDescent="0.35">
      <c r="D87" s="97"/>
      <c r="E87" s="97"/>
      <c r="F87" s="16" t="s">
        <v>29</v>
      </c>
      <c r="G87" s="105"/>
      <c r="H87" s="105"/>
      <c r="I87" s="106"/>
      <c r="J87" s="106"/>
      <c r="K87" s="117"/>
      <c r="L87" s="117"/>
      <c r="M87" s="57"/>
    </row>
    <row r="88" spans="2:13" ht="45.6" customHeight="1" x14ac:dyDescent="0.3">
      <c r="D88" s="95" t="s">
        <v>96</v>
      </c>
      <c r="E88" s="95"/>
      <c r="F88" s="13" t="s">
        <v>97</v>
      </c>
      <c r="G88" s="110"/>
      <c r="H88" s="110"/>
      <c r="I88" s="111"/>
      <c r="J88" s="111"/>
      <c r="K88" s="112"/>
      <c r="L88" s="113"/>
      <c r="M88" s="55"/>
    </row>
    <row r="89" spans="2:13" ht="32.450000000000003" customHeight="1" thickBot="1" x14ac:dyDescent="0.35">
      <c r="D89" s="97"/>
      <c r="E89" s="97"/>
      <c r="F89" s="16" t="s">
        <v>98</v>
      </c>
      <c r="G89" s="114"/>
      <c r="H89" s="114"/>
      <c r="I89" s="105"/>
      <c r="J89" s="105"/>
      <c r="K89" s="115"/>
      <c r="L89" s="116"/>
      <c r="M89" s="55"/>
    </row>
    <row r="90" spans="2:13" ht="42" customHeight="1" x14ac:dyDescent="0.3">
      <c r="L90" s="37"/>
      <c r="M90" s="36"/>
    </row>
    <row r="91" spans="2:13" ht="42" customHeight="1" x14ac:dyDescent="0.3"/>
    <row r="92" spans="2:13" ht="32.450000000000003" customHeight="1" thickBot="1" x14ac:dyDescent="0.35"/>
    <row r="93" spans="2:13" ht="32.450000000000003" customHeight="1" thickBot="1" x14ac:dyDescent="0.35">
      <c r="B93" s="47" t="s">
        <v>99</v>
      </c>
      <c r="D93" s="126" t="s">
        <v>100</v>
      </c>
      <c r="E93" s="126"/>
      <c r="F93" s="127" t="s">
        <v>101</v>
      </c>
      <c r="G93" s="127"/>
      <c r="H93" s="127"/>
      <c r="I93" s="127"/>
      <c r="J93" s="127"/>
      <c r="K93" s="127"/>
      <c r="L93" s="127"/>
      <c r="M93" s="127"/>
    </row>
    <row r="94" spans="2:13" ht="32.450000000000003" customHeight="1" thickBot="1" x14ac:dyDescent="0.35">
      <c r="B94" s="47"/>
      <c r="D94" s="39" t="s">
        <v>102</v>
      </c>
      <c r="E94" s="39" t="s">
        <v>0</v>
      </c>
      <c r="F94" s="39" t="s">
        <v>103</v>
      </c>
      <c r="G94" s="39" t="s">
        <v>1</v>
      </c>
      <c r="H94" s="39" t="s">
        <v>2</v>
      </c>
      <c r="I94" s="39" t="s">
        <v>104</v>
      </c>
      <c r="J94" s="39" t="s">
        <v>105</v>
      </c>
      <c r="K94" s="39" t="s">
        <v>3</v>
      </c>
      <c r="L94" s="39" t="s">
        <v>19</v>
      </c>
      <c r="M94" s="58" t="s">
        <v>106</v>
      </c>
    </row>
    <row r="95" spans="2:13" ht="32.450000000000003" customHeight="1" thickBot="1" x14ac:dyDescent="0.35">
      <c r="B95" s="47"/>
      <c r="D95" s="59">
        <v>1</v>
      </c>
      <c r="E95" s="59" t="s">
        <v>107</v>
      </c>
      <c r="F95" s="59"/>
      <c r="G95" s="59"/>
      <c r="H95" s="59"/>
      <c r="I95" s="59"/>
      <c r="J95" s="59"/>
      <c r="K95" s="59"/>
      <c r="L95" s="59"/>
      <c r="M95" s="59"/>
    </row>
    <row r="96" spans="2:13" ht="32.450000000000003" customHeight="1" thickBot="1" x14ac:dyDescent="0.35">
      <c r="D96" s="128" t="s">
        <v>108</v>
      </c>
      <c r="E96" s="128"/>
      <c r="F96" s="128"/>
      <c r="G96" s="128"/>
      <c r="H96" s="128"/>
      <c r="I96" s="128"/>
      <c r="J96" s="128"/>
      <c r="K96" s="128"/>
      <c r="L96" s="128"/>
      <c r="M96" s="128"/>
    </row>
    <row r="97" spans="2:13" ht="32.450000000000003" customHeight="1" thickBot="1" x14ac:dyDescent="0.35">
      <c r="D97" s="129" t="s">
        <v>109</v>
      </c>
      <c r="E97" s="129"/>
      <c r="F97" s="127" t="s">
        <v>110</v>
      </c>
      <c r="G97" s="127"/>
      <c r="H97" s="127"/>
      <c r="I97" s="127"/>
      <c r="J97" s="127"/>
      <c r="K97" s="127"/>
      <c r="L97" s="127"/>
      <c r="M97" s="127"/>
    </row>
    <row r="98" spans="2:13" ht="36.75" customHeight="1" thickBot="1" x14ac:dyDescent="0.35">
      <c r="D98" s="59">
        <v>1</v>
      </c>
      <c r="E98" s="59" t="s">
        <v>107</v>
      </c>
      <c r="F98" s="59"/>
      <c r="G98" s="59"/>
      <c r="H98" s="59"/>
      <c r="I98" s="59"/>
      <c r="J98" s="59"/>
      <c r="K98" s="59"/>
      <c r="L98" s="59"/>
      <c r="M98" s="59"/>
    </row>
    <row r="99" spans="2:13" ht="32.450000000000003" customHeight="1" thickBot="1" x14ac:dyDescent="0.35">
      <c r="D99" s="128" t="s">
        <v>108</v>
      </c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2:13" ht="32.25" customHeight="1" thickBot="1" x14ac:dyDescent="0.35">
      <c r="D100" s="130" t="s">
        <v>111</v>
      </c>
      <c r="E100" s="130"/>
      <c r="F100" s="127" t="s">
        <v>112</v>
      </c>
      <c r="G100" s="127"/>
      <c r="H100" s="127"/>
      <c r="I100" s="127"/>
      <c r="J100" s="127"/>
      <c r="K100" s="127"/>
      <c r="L100" s="127"/>
      <c r="M100" s="127"/>
    </row>
    <row r="101" spans="2:13" ht="32.450000000000003" customHeight="1" thickBot="1" x14ac:dyDescent="0.35">
      <c r="D101" s="60">
        <v>1</v>
      </c>
      <c r="E101" s="60" t="s">
        <v>107</v>
      </c>
      <c r="F101" s="60"/>
      <c r="G101" s="60"/>
      <c r="H101" s="60"/>
      <c r="I101" s="60"/>
      <c r="J101" s="60"/>
      <c r="K101" s="60"/>
      <c r="L101" s="60"/>
      <c r="M101" s="60"/>
    </row>
    <row r="102" spans="2:13" ht="32.450000000000003" customHeight="1" thickBot="1" x14ac:dyDescent="0.35">
      <c r="D102" s="128" t="s">
        <v>108</v>
      </c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2:13" ht="32.450000000000003" customHeight="1" x14ac:dyDescent="0.3">
      <c r="B103" s="3"/>
    </row>
    <row r="104" spans="2:13" ht="32.450000000000003" customHeight="1" x14ac:dyDescent="0.3"/>
    <row r="105" spans="2:13" ht="32.450000000000003" customHeight="1" x14ac:dyDescent="0.3"/>
    <row r="106" spans="2:13" ht="32.450000000000003" customHeight="1" x14ac:dyDescent="0.3"/>
    <row r="107" spans="2:13" ht="32.450000000000003" customHeight="1" x14ac:dyDescent="0.3"/>
    <row r="108" spans="2:13" ht="32.450000000000003" customHeight="1" x14ac:dyDescent="0.3"/>
    <row r="109" spans="2:13" ht="32.450000000000003" customHeight="1" x14ac:dyDescent="0.3"/>
    <row r="110" spans="2:13" ht="32.450000000000003" customHeight="1" x14ac:dyDescent="0.3"/>
    <row r="111" spans="2:13" ht="32.450000000000003" customHeight="1" x14ac:dyDescent="0.3"/>
    <row r="112" spans="2:13" ht="32.450000000000003" customHeight="1" x14ac:dyDescent="0.3"/>
    <row r="113" ht="32.450000000000003" customHeight="1" x14ac:dyDescent="0.3"/>
    <row r="114" ht="32.450000000000003" customHeight="1" x14ac:dyDescent="0.3"/>
    <row r="115" ht="32.450000000000003" customHeight="1" x14ac:dyDescent="0.3"/>
    <row r="116" ht="32.450000000000003" customHeight="1" x14ac:dyDescent="0.3"/>
    <row r="117" ht="32.450000000000003" customHeight="1" x14ac:dyDescent="0.3"/>
    <row r="118" ht="32.450000000000003" customHeight="1" x14ac:dyDescent="0.3"/>
    <row r="119" ht="32.450000000000003" customHeight="1" x14ac:dyDescent="0.3"/>
    <row r="120" ht="32.450000000000003" customHeight="1" x14ac:dyDescent="0.3"/>
    <row r="121" ht="32.450000000000003" customHeight="1" x14ac:dyDescent="0.3"/>
    <row r="122" ht="32.450000000000003" customHeight="1" x14ac:dyDescent="0.3"/>
  </sheetData>
  <mergeCells count="185">
    <mergeCell ref="D93:E93"/>
    <mergeCell ref="F93:M93"/>
    <mergeCell ref="D96:M96"/>
    <mergeCell ref="D97:E97"/>
    <mergeCell ref="F97:M97"/>
    <mergeCell ref="D99:M99"/>
    <mergeCell ref="D100:E100"/>
    <mergeCell ref="F100:M100"/>
    <mergeCell ref="D102:M102"/>
    <mergeCell ref="G86:H86"/>
    <mergeCell ref="I86:J86"/>
    <mergeCell ref="K86:L86"/>
    <mergeCell ref="H38:I38"/>
    <mergeCell ref="H39:I39"/>
    <mergeCell ref="H40:I40"/>
    <mergeCell ref="H41:I41"/>
    <mergeCell ref="F38:G38"/>
    <mergeCell ref="F39:G39"/>
    <mergeCell ref="F40:G40"/>
    <mergeCell ref="F41:G41"/>
    <mergeCell ref="D75:M75"/>
    <mergeCell ref="F76:M76"/>
    <mergeCell ref="F77:M77"/>
    <mergeCell ref="D80:E80"/>
    <mergeCell ref="G80:H80"/>
    <mergeCell ref="F65:G65"/>
    <mergeCell ref="H65:I65"/>
    <mergeCell ref="J65:K65"/>
    <mergeCell ref="L65:M65"/>
    <mergeCell ref="F67:M67"/>
    <mergeCell ref="F68:M68"/>
    <mergeCell ref="D61:M61"/>
    <mergeCell ref="F62:G62"/>
    <mergeCell ref="D15:E15"/>
    <mergeCell ref="I21:I24"/>
    <mergeCell ref="F28:G28"/>
    <mergeCell ref="I28:J28"/>
    <mergeCell ref="L28:M28"/>
    <mergeCell ref="F33:G33"/>
    <mergeCell ref="I33:J33"/>
    <mergeCell ref="L33:M33"/>
    <mergeCell ref="L29:M29"/>
    <mergeCell ref="D30:E30"/>
    <mergeCell ref="F30:G30"/>
    <mergeCell ref="I30:J30"/>
    <mergeCell ref="L30:M30"/>
    <mergeCell ref="D31:E31"/>
    <mergeCell ref="F31:G31"/>
    <mergeCell ref="I31:J31"/>
    <mergeCell ref="L31:M31"/>
    <mergeCell ref="D32:E32"/>
    <mergeCell ref="G26:H26"/>
    <mergeCell ref="I26:J26"/>
    <mergeCell ref="K19:M19"/>
    <mergeCell ref="G21:H21"/>
    <mergeCell ref="K16:M16"/>
    <mergeCell ref="F18:H18"/>
    <mergeCell ref="D88:E89"/>
    <mergeCell ref="D81:E85"/>
    <mergeCell ref="G87:H87"/>
    <mergeCell ref="I87:J87"/>
    <mergeCell ref="D69:M69"/>
    <mergeCell ref="F70:M70"/>
    <mergeCell ref="D72:M72"/>
    <mergeCell ref="F73:M73"/>
    <mergeCell ref="F74:M74"/>
    <mergeCell ref="K83:L83"/>
    <mergeCell ref="G84:H84"/>
    <mergeCell ref="K84:L84"/>
    <mergeCell ref="G88:H88"/>
    <mergeCell ref="I88:J88"/>
    <mergeCell ref="K88:L88"/>
    <mergeCell ref="G89:H89"/>
    <mergeCell ref="I89:J89"/>
    <mergeCell ref="K89:L89"/>
    <mergeCell ref="G85:H85"/>
    <mergeCell ref="K85:L85"/>
    <mergeCell ref="G81:H81"/>
    <mergeCell ref="K81:L81"/>
    <mergeCell ref="D86:E87"/>
    <mergeCell ref="K87:L87"/>
    <mergeCell ref="K18:L18"/>
    <mergeCell ref="F34:G34"/>
    <mergeCell ref="F35:G35"/>
    <mergeCell ref="F29:G29"/>
    <mergeCell ref="I34:J34"/>
    <mergeCell ref="I35:J35"/>
    <mergeCell ref="I29:J29"/>
    <mergeCell ref="L34:M34"/>
    <mergeCell ref="L35:M35"/>
    <mergeCell ref="L32:M32"/>
    <mergeCell ref="F32:G32"/>
    <mergeCell ref="I32:J32"/>
    <mergeCell ref="D45:E46"/>
    <mergeCell ref="F45:G45"/>
    <mergeCell ref="H45:I45"/>
    <mergeCell ref="J45:L45"/>
    <mergeCell ref="D41:E41"/>
    <mergeCell ref="G23:H23"/>
    <mergeCell ref="G24:H24"/>
    <mergeCell ref="L23:M23"/>
    <mergeCell ref="L24:M24"/>
    <mergeCell ref="D21:E24"/>
    <mergeCell ref="D40:E40"/>
    <mergeCell ref="D39:E39"/>
    <mergeCell ref="D38:E38"/>
    <mergeCell ref="L21:M21"/>
    <mergeCell ref="G22:H22"/>
    <mergeCell ref="L22:M22"/>
    <mergeCell ref="D37:E37"/>
    <mergeCell ref="F37:G37"/>
    <mergeCell ref="H37:I37"/>
    <mergeCell ref="D16:E16"/>
    <mergeCell ref="D18:E18"/>
    <mergeCell ref="D19:E19"/>
    <mergeCell ref="D26:E26"/>
    <mergeCell ref="D33:E33"/>
    <mergeCell ref="F19:G19"/>
    <mergeCell ref="I19:J19"/>
    <mergeCell ref="D34:E34"/>
    <mergeCell ref="D35:E35"/>
    <mergeCell ref="D29:E29"/>
    <mergeCell ref="D28:E28"/>
    <mergeCell ref="F16:H16"/>
    <mergeCell ref="I16:J16"/>
    <mergeCell ref="D20:E20"/>
    <mergeCell ref="D17:E17"/>
    <mergeCell ref="I18:J18"/>
    <mergeCell ref="F52:G52"/>
    <mergeCell ref="H52:I52"/>
    <mergeCell ref="J52:K52"/>
    <mergeCell ref="L52:M52"/>
    <mergeCell ref="F53:G53"/>
    <mergeCell ref="H53:I53"/>
    <mergeCell ref="J53:K53"/>
    <mergeCell ref="L53:M53"/>
    <mergeCell ref="D52:E53"/>
    <mergeCell ref="E63:E64"/>
    <mergeCell ref="O52:Q53"/>
    <mergeCell ref="O63:Q64"/>
    <mergeCell ref="K80:L80"/>
    <mergeCell ref="D50:M50"/>
    <mergeCell ref="F51:G51"/>
    <mergeCell ref="H51:I51"/>
    <mergeCell ref="J51:K51"/>
    <mergeCell ref="L51:M51"/>
    <mergeCell ref="F54:G54"/>
    <mergeCell ref="H54:I54"/>
    <mergeCell ref="I80:J80"/>
    <mergeCell ref="D54:E54"/>
    <mergeCell ref="D55:E55"/>
    <mergeCell ref="D56:E56"/>
    <mergeCell ref="D57:E57"/>
    <mergeCell ref="D58:E58"/>
    <mergeCell ref="D59:E59"/>
    <mergeCell ref="D60:E60"/>
    <mergeCell ref="J54:K54"/>
    <mergeCell ref="D51:E51"/>
    <mergeCell ref="F57:M57"/>
    <mergeCell ref="F58:M58"/>
    <mergeCell ref="F59:M59"/>
    <mergeCell ref="I81:J81"/>
    <mergeCell ref="I82:J82"/>
    <mergeCell ref="I83:J83"/>
    <mergeCell ref="I84:J84"/>
    <mergeCell ref="I85:J85"/>
    <mergeCell ref="G82:H82"/>
    <mergeCell ref="K82:L82"/>
    <mergeCell ref="G83:H83"/>
    <mergeCell ref="L54:M54"/>
    <mergeCell ref="F55:M55"/>
    <mergeCell ref="F56:M56"/>
    <mergeCell ref="F60:M60"/>
    <mergeCell ref="H62:I62"/>
    <mergeCell ref="J62:K62"/>
    <mergeCell ref="L62:M62"/>
    <mergeCell ref="F66:H66"/>
    <mergeCell ref="I66:J66"/>
    <mergeCell ref="K66:M66"/>
    <mergeCell ref="F63:G63"/>
    <mergeCell ref="H63:I63"/>
    <mergeCell ref="J63:K63"/>
    <mergeCell ref="L63:M63"/>
    <mergeCell ref="F64:G64"/>
    <mergeCell ref="H64:M64"/>
  </mergeCells>
  <phoneticPr fontId="2" type="noConversion"/>
  <conditionalFormatting sqref="F47:M48">
    <cfRule type="dataBar" priority="18">
      <dataBar>
        <cfvo type="num" val="0"/>
        <cfvo type="num" val="6"/>
        <color rgb="FFFFB628"/>
      </dataBar>
      <extLst>
        <ext xmlns:x14="http://schemas.microsoft.com/office/spreadsheetml/2009/9/main" uri="{B025F937-C7B1-47D3-B67F-A62EFF666E3E}">
          <x14:id>{3890C91C-3200-4CAA-BF35-D3F07C073232}</x14:id>
        </ext>
      </extLst>
    </cfRule>
  </conditionalFormatting>
  <conditionalFormatting sqref="I86:I87">
    <cfRule type="expression" dxfId="1" priority="2">
      <formula>$K$88&gt;0.95</formula>
    </cfRule>
  </conditionalFormatting>
  <conditionalFormatting sqref="M81:M89">
    <cfRule type="expression" dxfId="0" priority="1">
      <formula>$K$88&gt;0.95</formula>
    </cfRule>
  </conditionalFormatting>
  <pageMargins left="3.937007874015748E-2" right="3.937007874015748E-2" top="0.35433070866141736" bottom="0.35433070866141736" header="0.31496062992125984" footer="0.11811023622047245"/>
  <pageSetup paperSize="9" scale="69" fitToHeight="0" orientation="portrait" horizontalDpi="300" verticalDpi="300" r:id="rId1"/>
  <headerFooter>
    <oddFooter>&amp;R&amp;P/&amp;N</oddFooter>
  </headerFooter>
  <rowBreaks count="1" manualBreakCount="1">
    <brk id="50" min="1" max="12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90C91C-3200-4CAA-BF35-D3F07C073232}">
            <x14:dataBar minLength="0" maxLength="100" gradient="0">
              <x14:cfvo type="num">
                <xm:f>0</xm:f>
              </x14:cfvo>
              <x14:cfvo type="num">
                <xm:f>6</xm:f>
              </x14:cfvo>
              <x14:negativeFillColor rgb="FFFF0000"/>
              <x14:axisColor rgb="FF000000"/>
            </x14:dataBar>
          </x14:cfRule>
          <xm:sqref>F47:M48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2330E-FD08-462D-B734-162C6E01FFA0}">
  <ds:schemaRefs>
    <ds:schemaRef ds:uri="7ab3b92c-c454-419e-b426-a8f41617642e"/>
    <ds:schemaRef ds:uri="http://www.w3.org/XML/1998/namespace"/>
    <ds:schemaRef ds:uri="bbd0545f-d750-422a-9e40-ff64d7e2a68f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6A39700-EEF4-400F-A2FA-72222AC55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E9DD7-7C0B-4756-9BC0-6BA7DC1A5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퇴사자_리포트(2.0)</vt:lpstr>
      <vt:lpstr>'퇴사자_리포트(2.0)'!Extract</vt:lpstr>
      <vt:lpstr>'퇴사자_리포트(2.0)'!Print_Area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김 현수</dc:creator>
  <cp:keywords/>
  <dc:description/>
  <cp:lastModifiedBy>Matt 심재헌</cp:lastModifiedBy>
  <cp:revision/>
  <dcterms:created xsi:type="dcterms:W3CDTF">2021-12-30T08:02:44Z</dcterms:created>
  <dcterms:modified xsi:type="dcterms:W3CDTF">2023-09-14T07:23:26Z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c4d142fa-4ef0-4c53-a036-7e7ea4e2934b</vt:lpwstr>
  </property>
  <property fmtid="{D5CDD505-2E9C-101B-9397-08002B2CF9AE}" pid="3" name="ContentTypeId">
    <vt:lpwstr>0x010100B7E8B90A102DB745807B0A3FE4946090</vt:lpwstr>
  </property>
</Properties>
</file>