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dasinfra-my.sharepoint.com/personal/pbk0416_midasit_com/Documents/바탕 화면/마케팅 기획실/툴즈 콘텐츠/추가 hr 툴즈/근태관리/"/>
    </mc:Choice>
  </mc:AlternateContent>
  <xr:revisionPtr revIDLastSave="8" documentId="8_{D320EAC4-B46C-4D7C-ADDC-942BEC45CF0F}" xr6:coauthVersionLast="47" xr6:coauthVersionMax="47" xr10:uidLastSave="{3F99E3B6-4498-46AF-8EDE-3E5BFF3C87AD}"/>
  <bookViews>
    <workbookView xWindow="-38400" yWindow="4005" windowWidth="28800" windowHeight="16875" xr2:uid="{049F17A8-95E0-4896-B773-F5A97666AB29}"/>
  </bookViews>
  <sheets>
    <sheet name="Sheet1" sheetId="1" r:id="rId1"/>
  </sheets>
  <definedNames>
    <definedName name="_xlnm.Print_Area" localSheetId="0">Sheet1!$B$2:$P$37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1" l="1"/>
  <c r="I19" i="1"/>
  <c r="E19" i="1"/>
  <c r="N7" i="1"/>
  <c r="I7" i="1"/>
  <c r="B32" i="1"/>
  <c r="Y4" i="1"/>
  <c r="J13" i="1" s="1"/>
  <c r="S4" i="1"/>
  <c r="J12" i="1" s="1"/>
  <c r="D27" i="1" l="1"/>
</calcChain>
</file>

<file path=xl/sharedStrings.xml><?xml version="1.0" encoding="utf-8"?>
<sst xmlns="http://schemas.openxmlformats.org/spreadsheetml/2006/main" count="30" uniqueCount="26">
  <si>
    <t>미사용 연차유급휴가 (사용현황)통지 및 사용시기 지정 요청</t>
    <phoneticPr fontId="1" type="noConversion"/>
  </si>
  <si>
    <t>&lt;근로기준법 제61조제1항(제2항)제1호 관련&gt;</t>
  </si>
  <si>
    <t>1. 인적사항</t>
    <phoneticPr fontId="1" type="noConversion"/>
  </si>
  <si>
    <t>소속</t>
    <phoneticPr fontId="1" type="noConversion"/>
  </si>
  <si>
    <t>사원번호</t>
    <phoneticPr fontId="1" type="noConversion"/>
  </si>
  <si>
    <t>성명</t>
    <phoneticPr fontId="1" type="noConversion"/>
  </si>
  <si>
    <t>2. 연차유급휴가  현황 통지</t>
    <phoneticPr fontId="1" type="noConversion"/>
  </si>
  <si>
    <t xml:space="preserve">● 발생연차 사용대상기간 : </t>
    <phoneticPr fontId="1" type="noConversion"/>
  </si>
  <si>
    <t>● 연차휴가 발생대상기간 :</t>
    <phoneticPr fontId="1" type="noConversion"/>
  </si>
  <si>
    <t>통보날짜</t>
    <phoneticPr fontId="1" type="noConversion"/>
  </si>
  <si>
    <t xml:space="preserve">     현재까지 미사용 연차유급휴가가 다음과 같이 총</t>
    <phoneticPr fontId="1" type="noConversion"/>
  </si>
  <si>
    <t xml:space="preserve"> 　귀하의 연차유급휴가 사용대상기간 만료 6개월 전</t>
    <phoneticPr fontId="1" type="noConversion"/>
  </si>
  <si>
    <t>미사용연차휴가 일수</t>
    <phoneticPr fontId="1" type="noConversion"/>
  </si>
  <si>
    <t>연차 현황</t>
    <phoneticPr fontId="1" type="noConversion"/>
  </si>
  <si>
    <t>최종발생 연차</t>
    <phoneticPr fontId="1" type="noConversion"/>
  </si>
  <si>
    <t>사용연차</t>
    <phoneticPr fontId="1" type="noConversion"/>
  </si>
  <si>
    <t>미사용 연차</t>
    <phoneticPr fontId="1" type="noConversion"/>
  </si>
  <si>
    <t>최종발생연차</t>
    <phoneticPr fontId="1" type="noConversion"/>
  </si>
  <si>
    <t>3. 미사용 연차유급휴가 사용시기 지정 요청</t>
    <phoneticPr fontId="1" type="noConversion"/>
  </si>
  <si>
    <t>- 해당 사항을 받은 구성원게서는 아래 일정에 맞추어 미사용 연차 유급휴가의 사용시기를 지정한 후, 첨부된 서식을 작성하여 0000팀으로 전달하여 주시기 바랍니다.
- 구성원께서 아래 기한 내 첨부된 서식으로 미사용 연차 유급휴가의 사용시기를 지정하여 알리지 않는 경우, 회사가 사용시기를 지정할 예정입니다.
- 아울러, 회사의 사용촉구에도 불구하고, 연차 유급휴가를 사용하지 않을 경우에는 연차 휴가 미사용수당이 지급되지 않음을 알려드립니다.</t>
    <phoneticPr fontId="1" type="noConversion"/>
  </si>
  <si>
    <t xml:space="preserve">제출기한 : </t>
    <phoneticPr fontId="1" type="noConversion"/>
  </si>
  <si>
    <t>(통지 받은 날로부터 10일 이내)</t>
    <phoneticPr fontId="1" type="noConversion"/>
  </si>
  <si>
    <r>
      <rPr>
        <b/>
        <sz val="20"/>
        <color theme="1"/>
        <rFont val="맑은 고딕"/>
        <family val="3"/>
        <charset val="129"/>
        <scheme val="minor"/>
      </rPr>
      <t>㈜0000000</t>
    </r>
    <r>
      <rPr>
        <sz val="20"/>
        <color theme="1"/>
        <rFont val="맑은 고딕"/>
        <family val="3"/>
        <charset val="129"/>
        <scheme val="minor"/>
      </rPr>
      <t xml:space="preserve">   (직인)</t>
    </r>
    <phoneticPr fontId="1" type="noConversion"/>
  </si>
  <si>
    <t>홍길동</t>
    <phoneticPr fontId="1" type="noConversion"/>
  </si>
  <si>
    <t>00부서</t>
    <phoneticPr fontId="1" type="noConversion"/>
  </si>
  <si>
    <t>첨부 : 미사용 연차휴가 사용계획서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</si>
</sst>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CE8"/>
        <bgColor indexed="64"/>
      </patternFill>
    </fill>
    <fill>
      <patternFill patternType="solid">
        <fgColor theme="3" tint="0.8999908444471571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left" vertical="center" indent="1"/>
    </xf>
    <xf numFmtId="0" fontId="4" fillId="0" borderId="0" xfId="0" applyFont="1">
      <alignment vertical="center"/>
    </xf>
    <xf numFmtId="14" fontId="5" fillId="0" borderId="0" xfId="0" applyNumberFormat="1" applyFo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0" borderId="0" xfId="0" quotePrefix="1" applyAlignment="1">
      <alignment horizontal="left" vertical="center" wrapText="1" indent="1"/>
    </xf>
    <xf numFmtId="14" fontId="5" fillId="0" borderId="0" xfId="0" applyNumberFormat="1" applyFont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176" fontId="3" fillId="0" borderId="0" xfId="0" applyNumberFormat="1" applyFont="1" applyAlignment="1">
      <alignment horizontal="left"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8FC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29100-ECDB-4106-8BE3-C886C172C7E9}">
  <dimension ref="B2:Y48"/>
  <sheetViews>
    <sheetView showGridLines="0" tabSelected="1" view="pageBreakPreview" zoomScaleNormal="100" zoomScaleSheetLayoutView="100" workbookViewId="0">
      <selection activeCell="U14" sqref="U14"/>
    </sheetView>
  </sheetViews>
  <sheetFormatPr defaultRowHeight="16.5" x14ac:dyDescent="0.3"/>
  <cols>
    <col min="2" max="2" width="5.75" customWidth="1"/>
    <col min="3" max="3" width="5.125" customWidth="1"/>
    <col min="4" max="10" width="5.75" customWidth="1"/>
    <col min="11" max="11" width="3.75" customWidth="1"/>
    <col min="12" max="12" width="5" customWidth="1"/>
    <col min="13" max="14" width="5.75" customWidth="1"/>
    <col min="15" max="15" width="4.75" customWidth="1"/>
    <col min="16" max="16" width="4.25" customWidth="1"/>
    <col min="19" max="20" width="11.125" bestFit="1" customWidth="1"/>
  </cols>
  <sheetData>
    <row r="2" spans="2:25" ht="26.25" x14ac:dyDescent="0.3">
      <c r="B2" s="20" t="s">
        <v>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2:25" ht="17.25" x14ac:dyDescent="0.3">
      <c r="B3" s="14" t="s">
        <v>1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2"/>
      <c r="S3" t="s">
        <v>9</v>
      </c>
      <c r="T3" t="s">
        <v>4</v>
      </c>
      <c r="U3" t="s">
        <v>3</v>
      </c>
      <c r="V3" t="s">
        <v>5</v>
      </c>
      <c r="W3" t="s">
        <v>17</v>
      </c>
      <c r="X3" t="s">
        <v>15</v>
      </c>
      <c r="Y3" t="s">
        <v>12</v>
      </c>
    </row>
    <row r="4" spans="2:25" x14ac:dyDescent="0.3">
      <c r="S4" s="7">
        <f ca="1">TODAY()</f>
        <v>45609</v>
      </c>
      <c r="T4">
        <v>112233</v>
      </c>
      <c r="U4" t="s">
        <v>24</v>
      </c>
      <c r="V4" t="s">
        <v>23</v>
      </c>
      <c r="W4">
        <v>17</v>
      </c>
      <c r="X4">
        <v>5</v>
      </c>
      <c r="Y4">
        <f>W4-X4</f>
        <v>12</v>
      </c>
    </row>
    <row r="5" spans="2:25" ht="20.25" x14ac:dyDescent="0.3">
      <c r="B5" s="9" t="s">
        <v>2</v>
      </c>
    </row>
    <row r="6" spans="2:25" ht="5.0999999999999996" customHeight="1" x14ac:dyDescent="0.3">
      <c r="B6" s="9"/>
    </row>
    <row r="7" spans="2:25" ht="31.5" customHeight="1" x14ac:dyDescent="0.3">
      <c r="B7" s="15" t="s">
        <v>4</v>
      </c>
      <c r="C7" s="15"/>
      <c r="D7" s="16">
        <v>112233</v>
      </c>
      <c r="E7" s="17"/>
      <c r="F7" s="18"/>
      <c r="G7" s="15" t="s">
        <v>3</v>
      </c>
      <c r="H7" s="15"/>
      <c r="I7" s="19" t="str">
        <f>VLOOKUP($D$7,$T:$Z,2,0)</f>
        <v>00부서</v>
      </c>
      <c r="J7" s="19"/>
      <c r="K7" s="19"/>
      <c r="L7" s="15" t="s">
        <v>5</v>
      </c>
      <c r="M7" s="15"/>
      <c r="N7" s="24" t="str">
        <f>VLOOKUP($D$7,$T:$Z,3,0)</f>
        <v>홍길동</v>
      </c>
      <c r="O7" s="24"/>
      <c r="P7" s="24"/>
    </row>
    <row r="9" spans="2:25" x14ac:dyDescent="0.3"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1"/>
    </row>
    <row r="10" spans="2:25" ht="20.25" x14ac:dyDescent="0.3">
      <c r="B10" s="9" t="s">
        <v>6</v>
      </c>
    </row>
    <row r="11" spans="2:25" ht="5.0999999999999996" customHeight="1" x14ac:dyDescent="0.3">
      <c r="B11" s="9"/>
    </row>
    <row r="12" spans="2:25" ht="16.5" customHeight="1" x14ac:dyDescent="0.3">
      <c r="B12" s="39" t="s">
        <v>11</v>
      </c>
      <c r="C12" s="40"/>
      <c r="D12" s="40"/>
      <c r="E12" s="40"/>
      <c r="F12" s="40"/>
      <c r="G12" s="40"/>
      <c r="H12" s="40"/>
      <c r="I12" s="40"/>
      <c r="J12" s="41" t="str">
        <f ca="1">"("&amp;TEXT($S$4,"yyyy-mm-dd")&amp;")"</f>
        <v>(2024-11-13)</v>
      </c>
      <c r="K12" s="41"/>
      <c r="L12" s="41"/>
      <c r="M12" s="5"/>
      <c r="N12" s="5"/>
      <c r="O12" s="5"/>
      <c r="P12" s="5"/>
    </row>
    <row r="13" spans="2:25" ht="15.75" customHeight="1" x14ac:dyDescent="0.3">
      <c r="B13" s="12" t="s">
        <v>10</v>
      </c>
      <c r="C13" s="12"/>
      <c r="D13" s="12"/>
      <c r="E13" s="12"/>
      <c r="F13" s="12"/>
      <c r="G13" s="12"/>
      <c r="H13" s="12"/>
      <c r="I13" s="12"/>
      <c r="J13" s="13" t="str">
        <f>$Y$4&amp;"일임을 알려드립니다."</f>
        <v>12일임을 알려드립니다.</v>
      </c>
      <c r="K13" s="13"/>
      <c r="L13" s="13"/>
      <c r="M13" s="13"/>
      <c r="N13" s="13"/>
      <c r="O13" s="13"/>
      <c r="P13" s="4"/>
    </row>
    <row r="14" spans="2:25" ht="6.75" customHeight="1" x14ac:dyDescent="0.3">
      <c r="B14" s="6"/>
      <c r="C14" s="6"/>
      <c r="D14" s="6"/>
      <c r="E14" s="6"/>
      <c r="F14" s="6"/>
      <c r="G14" s="6"/>
      <c r="H14" s="6"/>
      <c r="I14" s="6"/>
      <c r="J14" s="4"/>
      <c r="K14" s="4"/>
      <c r="L14" s="4"/>
      <c r="M14" s="4"/>
      <c r="N14" s="4"/>
      <c r="O14" s="4"/>
      <c r="P14" s="4"/>
    </row>
    <row r="15" spans="2:25" x14ac:dyDescent="0.3">
      <c r="C15" s="8" t="s">
        <v>8</v>
      </c>
    </row>
    <row r="16" spans="2:25" x14ac:dyDescent="0.3">
      <c r="C16" s="8" t="s">
        <v>7</v>
      </c>
    </row>
    <row r="18" spans="2:16" x14ac:dyDescent="0.3">
      <c r="B18" s="25" t="s">
        <v>13</v>
      </c>
      <c r="C18" s="26"/>
      <c r="D18" s="27"/>
      <c r="E18" s="36" t="s">
        <v>14</v>
      </c>
      <c r="F18" s="36"/>
      <c r="G18" s="36"/>
      <c r="H18" s="36"/>
      <c r="I18" s="36" t="s">
        <v>15</v>
      </c>
      <c r="J18" s="36"/>
      <c r="K18" s="36"/>
      <c r="L18" s="36"/>
      <c r="M18" s="36" t="s">
        <v>16</v>
      </c>
      <c r="N18" s="36"/>
      <c r="O18" s="36"/>
      <c r="P18" s="36"/>
    </row>
    <row r="19" spans="2:16" x14ac:dyDescent="0.3">
      <c r="B19" s="28"/>
      <c r="C19" s="29"/>
      <c r="D19" s="30"/>
      <c r="E19" s="19">
        <f>VLOOKUP($D$7,$T:$Z,4,0)</f>
        <v>17</v>
      </c>
      <c r="F19" s="19"/>
      <c r="G19" s="19"/>
      <c r="H19" s="19"/>
      <c r="I19" s="19">
        <f>VLOOKUP($D$7,$T:$Z,5,0)</f>
        <v>5</v>
      </c>
      <c r="J19" s="19"/>
      <c r="K19" s="19"/>
      <c r="L19" s="19"/>
      <c r="M19" s="37">
        <f>VLOOKUP($D$7,$T:$Z,6,0)</f>
        <v>12</v>
      </c>
      <c r="N19" s="37"/>
      <c r="O19" s="37"/>
      <c r="P19" s="37"/>
    </row>
    <row r="20" spans="2:16" x14ac:dyDescent="0.3">
      <c r="B20" s="31"/>
      <c r="C20" s="32"/>
      <c r="D20" s="33"/>
      <c r="E20" s="19"/>
      <c r="F20" s="19"/>
      <c r="G20" s="19"/>
      <c r="H20" s="19"/>
      <c r="I20" s="19"/>
      <c r="J20" s="19"/>
      <c r="K20" s="19"/>
      <c r="L20" s="19"/>
      <c r="M20" s="37"/>
      <c r="N20" s="37"/>
      <c r="O20" s="37"/>
      <c r="P20" s="37"/>
    </row>
    <row r="23" spans="2:16" ht="20.25" x14ac:dyDescent="0.3">
      <c r="B23" s="9" t="s">
        <v>18</v>
      </c>
    </row>
    <row r="25" spans="2:16" ht="144" customHeight="1" x14ac:dyDescent="0.3">
      <c r="B25" s="34" t="s">
        <v>19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</row>
    <row r="27" spans="2:16" x14ac:dyDescent="0.3">
      <c r="B27" s="11" t="s">
        <v>20</v>
      </c>
      <c r="C27" s="3"/>
      <c r="D27" s="35">
        <f ca="1">$S$4+10</f>
        <v>45619</v>
      </c>
      <c r="E27" s="35"/>
      <c r="F27" s="10" t="s">
        <v>21</v>
      </c>
    </row>
    <row r="28" spans="2:16" x14ac:dyDescent="0.3">
      <c r="B28" s="11" t="s">
        <v>25</v>
      </c>
    </row>
    <row r="32" spans="2:16" ht="20.25" x14ac:dyDescent="0.3">
      <c r="B32" s="21" t="str">
        <f ca="1">TEXT(TODAY(),"yyyy년 mm월 dd일")</f>
        <v>2024년 11월 13일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</row>
    <row r="33" spans="2:16" ht="8.25" customHeight="1" x14ac:dyDescent="0.3"/>
    <row r="34" spans="2:16" x14ac:dyDescent="0.3">
      <c r="B34" s="23" t="s">
        <v>22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</row>
    <row r="35" spans="2:16" x14ac:dyDescent="0.3"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</row>
    <row r="48" spans="2:16" ht="21.75" customHeight="1" x14ac:dyDescent="0.3"/>
  </sheetData>
  <mergeCells count="24">
    <mergeCell ref="B2:P2"/>
    <mergeCell ref="B32:P32"/>
    <mergeCell ref="B34:P35"/>
    <mergeCell ref="N7:P7"/>
    <mergeCell ref="B18:D20"/>
    <mergeCell ref="B25:P25"/>
    <mergeCell ref="D27:E27"/>
    <mergeCell ref="I18:L18"/>
    <mergeCell ref="I19:L20"/>
    <mergeCell ref="M19:P20"/>
    <mergeCell ref="M18:P18"/>
    <mergeCell ref="E18:H18"/>
    <mergeCell ref="E19:H20"/>
    <mergeCell ref="B9:O9"/>
    <mergeCell ref="B12:I12"/>
    <mergeCell ref="J12:L12"/>
    <mergeCell ref="B13:I13"/>
    <mergeCell ref="J13:O13"/>
    <mergeCell ref="B3:O3"/>
    <mergeCell ref="B7:C7"/>
    <mergeCell ref="G7:H7"/>
    <mergeCell ref="L7:M7"/>
    <mergeCell ref="D7:F7"/>
    <mergeCell ref="I7:K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박병규</dc:creator>
  <cp:lastModifiedBy>Michael 박병규</cp:lastModifiedBy>
  <cp:lastPrinted>2024-11-07T11:28:01Z</cp:lastPrinted>
  <dcterms:created xsi:type="dcterms:W3CDTF">2024-11-07T08:24:52Z</dcterms:created>
  <dcterms:modified xsi:type="dcterms:W3CDTF">2024-11-13T03:40:32Z</dcterms:modified>
</cp:coreProperties>
</file>