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jh0108\Desktop\HR TOOLS_09.18\"/>
    </mc:Choice>
  </mc:AlternateContent>
  <xr:revisionPtr revIDLastSave="0" documentId="13_ncr:1_{64DBF3E0-3887-4E1E-8104-A6203A75F975}" xr6:coauthVersionLast="47" xr6:coauthVersionMax="47" xr10:uidLastSave="{00000000-0000-0000-0000-000000000000}"/>
  <bookViews>
    <workbookView xWindow="-120" yWindow="-120" windowWidth="29040" windowHeight="15990" xr2:uid="{AF4EDB9D-44FD-45C6-8E82-2F089546ADB0}"/>
  </bookViews>
  <sheets>
    <sheet name="조직도" sheetId="2" r:id="rId1"/>
    <sheet name="조직도(상세)" sheetId="17" r:id="rId2"/>
  </sheets>
  <externalReferences>
    <externalReference r:id="rId3"/>
    <externalReference r:id="rId4"/>
  </externalReferences>
  <definedNames>
    <definedName name="_xlnm._FilterDatabase" localSheetId="0" hidden="1">조직도!#REF!</definedName>
    <definedName name="_xlnm._FilterDatabase" localSheetId="1" hidden="1">'조직도(상세)'!#REF!</definedName>
    <definedName name="JW">[1]学历!$C$3:$C$100</definedName>
    <definedName name="_xlnm.Print_Area" localSheetId="0">조직도!$A$1:$FY$88</definedName>
    <definedName name="_xlnm.Print_Area" localSheetId="1">'조직도(상세)'!$A$1:$GM$121</definedName>
    <definedName name="xl">[1]学历!$A$2:$A$100</definedName>
    <definedName name="Z_055B3913_2042_4FF1_B411_D4D6ACD59548_.wvu.Cols" localSheetId="0" hidden="1">조직도!$C:$C</definedName>
    <definedName name="Z_055B3913_2042_4FF1_B411_D4D6ACD59548_.wvu.Cols" localSheetId="1" hidden="1">'조직도(상세)'!$C:$C</definedName>
    <definedName name="Z_055B3913_2042_4FF1_B411_D4D6ACD59548_.wvu.PrintArea" localSheetId="0" hidden="1">조직도!$G$2:$DQ$72</definedName>
    <definedName name="Z_055B3913_2042_4FF1_B411_D4D6ACD59548_.wvu.PrintArea" localSheetId="1" hidden="1">'조직도(상세)'!$G$2:$DQ$103</definedName>
    <definedName name="ZC">[2]学历!$D$2:$D$100</definedName>
    <definedName name="zy">[1]学历!$F$2:$F$100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Y41" i="2" l="1"/>
  <c r="CZ37" i="2" l="1"/>
  <c r="CP37" i="2"/>
  <c r="AD37" i="2"/>
  <c r="AS29" i="2" s="1"/>
  <c r="DF65" i="2"/>
  <c r="CG70" i="2"/>
  <c r="BC70" i="2"/>
  <c r="F2" i="17"/>
  <c r="FD78" i="17"/>
  <c r="DD78" i="17"/>
  <c r="BL78" i="17"/>
  <c r="T78" i="17"/>
  <c r="N34" i="17"/>
  <c r="Z19" i="17" s="1"/>
  <c r="FP33" i="17"/>
  <c r="EJ33" i="17"/>
  <c r="E11" i="17"/>
  <c r="H9" i="17" l="1"/>
  <c r="H5" i="17"/>
  <c r="H8" i="17"/>
  <c r="H6" i="17"/>
  <c r="H10" i="17"/>
  <c r="H7" i="17"/>
  <c r="CG72" i="17"/>
  <c r="EO19" i="17"/>
  <c r="CZ29" i="2"/>
  <c r="BR64" i="2"/>
  <c r="H11" i="17" l="1"/>
  <c r="AN65" i="2" l="1"/>
  <c r="Y65" i="2"/>
  <c r="E12" i="2" l="1"/>
  <c r="D24" i="2" l="1"/>
  <c r="D18" i="2" s="1"/>
  <c r="H5" i="2" l="1"/>
  <c r="H11" i="2"/>
  <c r="G22" i="2"/>
  <c r="G23" i="2"/>
  <c r="H6" i="2"/>
  <c r="H7" i="2"/>
  <c r="H8" i="2"/>
  <c r="H9" i="2"/>
  <c r="H10" i="2"/>
  <c r="G24" i="2" l="1"/>
  <c r="H12" i="2"/>
</calcChain>
</file>

<file path=xl/sharedStrings.xml><?xml version="1.0" encoding="utf-8"?>
<sst xmlns="http://schemas.openxmlformats.org/spreadsheetml/2006/main" count="207" uniqueCount="48">
  <si>
    <t xml:space="preserve">■  기준일 : </t>
    <phoneticPr fontId="4" type="noConversion"/>
  </si>
  <si>
    <t>2023.01.02(월)</t>
    <phoneticPr fontId="1" type="noConversion"/>
  </si>
  <si>
    <t>■  직급별 구성</t>
    <phoneticPr fontId="4" type="noConversion"/>
  </si>
  <si>
    <t>* 본 문서는 HLAB의 재산이며, 대외비 문건입니다. 어떤형태의 외부유출도 허락되지 않습니다.</t>
    <phoneticPr fontId="4" type="noConversion"/>
  </si>
  <si>
    <t>직급</t>
  </si>
  <si>
    <t>인원(명)</t>
  </si>
  <si>
    <t>구성</t>
  </si>
  <si>
    <t>※ 조직 범례</t>
    <phoneticPr fontId="4" type="noConversion"/>
  </si>
  <si>
    <t>※ 개인 범례</t>
    <phoneticPr fontId="4" type="noConversion"/>
  </si>
  <si>
    <t>대표이사</t>
    <phoneticPr fontId="4" type="noConversion"/>
  </si>
  <si>
    <t>사업 조직</t>
    <phoneticPr fontId="4" type="noConversion"/>
  </si>
  <si>
    <t>실(그룹)장/팀(법인)장</t>
    <phoneticPr fontId="4" type="noConversion"/>
  </si>
  <si>
    <t>실장</t>
    <phoneticPr fontId="4" type="noConversion"/>
  </si>
  <si>
    <t>개발 조직(기술연구소)</t>
    <phoneticPr fontId="4" type="noConversion"/>
  </si>
  <si>
    <t>입사6개월 미만자</t>
    <phoneticPr fontId="4" type="noConversion"/>
  </si>
  <si>
    <t>그룹장</t>
    <phoneticPr fontId="4" type="noConversion"/>
  </si>
  <si>
    <t>경영지원 조직</t>
    <phoneticPr fontId="4" type="noConversion"/>
  </si>
  <si>
    <t>휴직/장기휴가</t>
    <phoneticPr fontId="4" type="noConversion"/>
  </si>
  <si>
    <t>팀장</t>
    <phoneticPr fontId="4" type="noConversion"/>
  </si>
  <si>
    <t>기획실, 경영실</t>
    <phoneticPr fontId="4" type="noConversion"/>
  </si>
  <si>
    <t>계약직 근무자</t>
    <phoneticPr fontId="4" type="noConversion"/>
  </si>
  <si>
    <t>구성원</t>
    <phoneticPr fontId="4" type="noConversion"/>
  </si>
  <si>
    <t>자문위원</t>
    <phoneticPr fontId="4" type="noConversion"/>
  </si>
  <si>
    <t>위원장</t>
  </si>
  <si>
    <t>Total</t>
  </si>
  <si>
    <t>부위원장</t>
  </si>
  <si>
    <t>간사</t>
  </si>
  <si>
    <t>※ 연락처</t>
    <phoneticPr fontId="4" type="noConversion"/>
  </si>
  <si>
    <t>■  평균 나이</t>
  </si>
  <si>
    <t>T.0000</t>
    <phoneticPr fontId="4" type="noConversion"/>
  </si>
  <si>
    <r>
      <t>모바일 내선 T. 031)123-</t>
    </r>
    <r>
      <rPr>
        <b/>
        <sz val="14"/>
        <rFont val="Pretendard"/>
        <family val="3"/>
        <charset val="129"/>
      </rPr>
      <t>0000</t>
    </r>
    <phoneticPr fontId="4" type="noConversion"/>
  </si>
  <si>
    <t>성별</t>
  </si>
  <si>
    <t>나이(세)</t>
  </si>
  <si>
    <t>P.0000</t>
  </si>
  <si>
    <t>법인폰 P. 010-0000-1234</t>
    <phoneticPr fontId="1" type="noConversion"/>
  </si>
  <si>
    <t>남</t>
  </si>
  <si>
    <t>여</t>
  </si>
  <si>
    <t>■  성별 구성</t>
  </si>
  <si>
    <t>명</t>
    <phoneticPr fontId="1" type="noConversion"/>
  </si>
  <si>
    <t xml:space="preserve"> </t>
    <phoneticPr fontId="1" type="noConversion"/>
  </si>
  <si>
    <t>개발 조직</t>
    <phoneticPr fontId="4" type="noConversion"/>
  </si>
  <si>
    <t>대표</t>
    <phoneticPr fontId="1" type="noConversion"/>
  </si>
  <si>
    <t>대표이사</t>
    <phoneticPr fontId="1" type="noConversion"/>
  </si>
  <si>
    <t>실장</t>
    <phoneticPr fontId="1" type="noConversion"/>
  </si>
  <si>
    <t>그룹장</t>
    <phoneticPr fontId="1" type="noConversion"/>
  </si>
  <si>
    <t>팀장</t>
    <phoneticPr fontId="1" type="noConversion"/>
  </si>
  <si>
    <t>PD</t>
    <phoneticPr fontId="1" type="noConversion"/>
  </si>
  <si>
    <t>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</si>
</sst>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%"/>
    <numFmt numFmtId="178" formatCode="0.0"/>
  </numFmts>
  <fonts count="5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돋움"/>
      <family val="2"/>
      <charset val="129"/>
    </font>
    <font>
      <sz val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charset val="128"/>
      <scheme val="minor"/>
    </font>
    <font>
      <u/>
      <sz val="11"/>
      <color theme="10"/>
      <name val="돋움"/>
      <family val="2"/>
      <charset val="129"/>
    </font>
    <font>
      <u/>
      <sz val="11"/>
      <color theme="10"/>
      <name val="맑은 고딕"/>
      <family val="2"/>
      <charset val="129"/>
      <scheme val="minor"/>
    </font>
    <font>
      <u/>
      <sz val="11"/>
      <color theme="10"/>
      <name val="맑은 고딕"/>
      <family val="2"/>
      <charset val="128"/>
      <scheme val="minor"/>
    </font>
    <font>
      <u/>
      <sz val="12"/>
      <color indexed="12"/>
      <name val="宋体"/>
      <family val="3"/>
      <charset val="134"/>
    </font>
    <font>
      <sz val="11"/>
      <color theme="1"/>
      <name val="맑은 고딕"/>
      <family val="3"/>
      <charset val="134"/>
      <scheme val="minor"/>
    </font>
    <font>
      <u/>
      <sz val="11"/>
      <color rgb="FF0000FF"/>
      <name val="맑은 고딕"/>
      <family val="3"/>
      <charset val="134"/>
      <scheme val="minor"/>
    </font>
    <font>
      <sz val="12"/>
      <name val="宋体"/>
      <family val="3"/>
      <charset val="134"/>
    </font>
    <font>
      <sz val="11"/>
      <name val="Pretendard"/>
      <family val="3"/>
      <charset val="129"/>
    </font>
    <font>
      <b/>
      <sz val="11"/>
      <name val="Pretendard"/>
      <family val="3"/>
      <charset val="129"/>
    </font>
    <font>
      <sz val="11.5"/>
      <name val="Pretendard"/>
      <family val="3"/>
      <charset val="129"/>
    </font>
    <font>
      <sz val="14"/>
      <color indexed="8"/>
      <name val="Pretendard"/>
      <family val="3"/>
      <charset val="129"/>
    </font>
    <font>
      <sz val="14"/>
      <name val="Pretendard"/>
      <family val="3"/>
      <charset val="129"/>
    </font>
    <font>
      <b/>
      <sz val="11"/>
      <color indexed="8"/>
      <name val="Pretendard"/>
      <family val="3"/>
      <charset val="129"/>
    </font>
    <font>
      <sz val="10"/>
      <name val="Pretendard"/>
      <family val="3"/>
      <charset val="129"/>
    </font>
    <font>
      <b/>
      <sz val="14"/>
      <color rgb="FFFF0000"/>
      <name val="Pretendard"/>
      <family val="3"/>
      <charset val="129"/>
    </font>
    <font>
      <sz val="11.5"/>
      <color theme="0"/>
      <name val="Pretendard"/>
      <family val="3"/>
      <charset val="129"/>
    </font>
    <font>
      <sz val="11.5"/>
      <color indexed="8"/>
      <name val="Pretendard"/>
      <family val="3"/>
      <charset val="129"/>
    </font>
    <font>
      <b/>
      <sz val="12"/>
      <name val="Pretendard"/>
      <family val="3"/>
      <charset val="129"/>
    </font>
    <font>
      <b/>
      <sz val="16"/>
      <name val="Pretendard"/>
      <family val="3"/>
      <charset val="129"/>
    </font>
    <font>
      <b/>
      <sz val="14"/>
      <name val="Pretendard"/>
      <family val="3"/>
      <charset val="129"/>
    </font>
    <font>
      <b/>
      <sz val="12"/>
      <color rgb="FFFF0000"/>
      <name val="Pretendard"/>
      <family val="3"/>
      <charset val="129"/>
    </font>
    <font>
      <sz val="12"/>
      <name val="Pretendard"/>
      <family val="3"/>
      <charset val="129"/>
    </font>
    <font>
      <sz val="11"/>
      <color indexed="9"/>
      <name val="Pretendard"/>
      <family val="3"/>
      <charset val="129"/>
    </font>
    <font>
      <b/>
      <sz val="13"/>
      <name val="Pretendard"/>
      <family val="3"/>
      <charset val="129"/>
    </font>
    <font>
      <b/>
      <sz val="11"/>
      <color rgb="FFFF0000"/>
      <name val="Pretendard"/>
      <family val="3"/>
      <charset val="129"/>
    </font>
    <font>
      <b/>
      <sz val="13.5"/>
      <color indexed="8"/>
      <name val="Pretendard"/>
      <family val="3"/>
      <charset val="129"/>
    </font>
    <font>
      <b/>
      <sz val="13"/>
      <color rgb="FF0890B0"/>
      <name val="Pretendard"/>
      <family val="3"/>
      <charset val="129"/>
    </font>
    <font>
      <b/>
      <sz val="13"/>
      <color theme="0"/>
      <name val="Pretendard"/>
      <family val="3"/>
      <charset val="129"/>
    </font>
    <font>
      <sz val="13"/>
      <name val="Pretendard"/>
      <family val="3"/>
      <charset val="129"/>
    </font>
    <font>
      <b/>
      <sz val="13"/>
      <color theme="1"/>
      <name val="Pretendard"/>
      <family val="3"/>
      <charset val="129"/>
    </font>
    <font>
      <b/>
      <sz val="14"/>
      <color indexed="8"/>
      <name val="Pretendard"/>
      <family val="3"/>
      <charset val="129"/>
    </font>
    <font>
      <b/>
      <sz val="11.5"/>
      <color theme="0"/>
      <name val="Pretendard"/>
      <family val="3"/>
      <charset val="129"/>
    </font>
    <font>
      <sz val="11"/>
      <color indexed="8"/>
      <name val="Pretendard"/>
      <family val="3"/>
      <charset val="129"/>
    </font>
    <font>
      <sz val="12"/>
      <color rgb="FFFF0000"/>
      <name val="Pretendard"/>
      <family val="3"/>
      <charset val="129"/>
    </font>
    <font>
      <b/>
      <sz val="11"/>
      <color indexed="9"/>
      <name val="Pretendard"/>
      <family val="3"/>
      <charset val="129"/>
    </font>
    <font>
      <b/>
      <sz val="9"/>
      <name val="Pretendard"/>
      <family val="3"/>
      <charset val="129"/>
    </font>
    <font>
      <b/>
      <sz val="10"/>
      <name val="Pretendard"/>
      <family val="3"/>
      <charset val="129"/>
    </font>
    <font>
      <b/>
      <sz val="10"/>
      <color rgb="FFFF0000"/>
      <name val="Pretendard"/>
      <family val="3"/>
      <charset val="129"/>
    </font>
    <font>
      <b/>
      <sz val="12.5"/>
      <name val="Pretendard"/>
      <family val="3"/>
      <charset val="129"/>
    </font>
    <font>
      <sz val="16"/>
      <name val="Pretendard"/>
      <family val="3"/>
      <charset val="129"/>
    </font>
    <font>
      <b/>
      <sz val="13.5"/>
      <name val="Pretendard"/>
      <family val="3"/>
      <charset val="129"/>
    </font>
    <font>
      <sz val="15"/>
      <name val="Pretendard"/>
      <family val="3"/>
      <charset val="129"/>
    </font>
    <font>
      <b/>
      <sz val="15"/>
      <name val="Pretendard"/>
      <family val="3"/>
      <charset val="129"/>
    </font>
    <font>
      <b/>
      <sz val="11"/>
      <color theme="0"/>
      <name val="Pretendard"/>
      <family val="3"/>
      <charset val="129"/>
    </font>
    <font>
      <b/>
      <sz val="12"/>
      <color theme="0"/>
      <name val="Pretendard"/>
      <family val="3"/>
      <charset val="129"/>
    </font>
  </fonts>
  <fills count="20">
    <fill>
      <patternFill patternType="none"/>
    </fill>
    <fill>
      <patternFill patternType="gray125"/>
    </fill>
    <fill>
      <patternFill patternType="solid">
        <fgColor rgb="FF468F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DB3"/>
        <bgColor indexed="64"/>
      </patternFill>
    </fill>
    <fill>
      <patternFill patternType="solid">
        <fgColor rgb="FF4D3B5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854847"/>
        <bgColor indexed="64"/>
      </patternFill>
    </fill>
    <fill>
      <patternFill patternType="solid">
        <fgColor rgb="FF0890B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09055B"/>
        <bgColor indexed="64"/>
      </patternFill>
    </fill>
    <fill>
      <patternFill patternType="solid">
        <fgColor rgb="FF2F7D7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9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6" fillId="0" borderId="0"/>
    <xf numFmtId="0" fontId="3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15" fillId="0" borderId="0" xfId="1" applyFont="1"/>
    <xf numFmtId="0" fontId="15" fillId="0" borderId="0" xfId="4" applyFont="1">
      <alignment vertical="center"/>
    </xf>
    <xf numFmtId="0" fontId="16" fillId="0" borderId="0" xfId="1" applyFont="1"/>
    <xf numFmtId="0" fontId="17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7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21" fillId="0" borderId="0" xfId="1" applyFont="1" applyAlignment="1">
      <alignment horizontal="center" vertical="center"/>
    </xf>
    <xf numFmtId="0" fontId="22" fillId="0" borderId="0" xfId="1" applyFont="1" applyAlignment="1">
      <alignment horizontal="left"/>
    </xf>
    <xf numFmtId="0" fontId="19" fillId="0" borderId="0" xfId="1" applyFont="1"/>
    <xf numFmtId="0" fontId="19" fillId="0" borderId="0" xfId="1" applyFont="1" applyAlignment="1">
      <alignment horizontal="center"/>
    </xf>
    <xf numFmtId="0" fontId="19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4" applyFont="1">
      <alignment vertical="center"/>
    </xf>
    <xf numFmtId="0" fontId="19" fillId="0" borderId="0" xfId="2" applyFont="1">
      <alignment vertical="center"/>
    </xf>
    <xf numFmtId="0" fontId="25" fillId="0" borderId="0" xfId="1" applyFont="1"/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vertical="center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28" fillId="0" borderId="0" xfId="1" applyFont="1"/>
    <xf numFmtId="0" fontId="28" fillId="0" borderId="0" xfId="1" applyFont="1" applyAlignment="1">
      <alignment horizontal="left"/>
    </xf>
    <xf numFmtId="0" fontId="16" fillId="0" borderId="0" xfId="1" applyFont="1" applyAlignment="1">
      <alignment horizontal="left"/>
    </xf>
    <xf numFmtId="0" fontId="27" fillId="0" borderId="0" xfId="1" applyFont="1"/>
    <xf numFmtId="0" fontId="26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0" fontId="21" fillId="0" borderId="0" xfId="1" applyFont="1" applyAlignment="1">
      <alignment vertical="center" wrapText="1"/>
    </xf>
    <xf numFmtId="0" fontId="26" fillId="0" borderId="0" xfId="1" applyFont="1" applyAlignment="1">
      <alignment horizontal="right" vertical="center"/>
    </xf>
    <xf numFmtId="0" fontId="15" fillId="0" borderId="0" xfId="6" applyFont="1">
      <alignment vertical="center"/>
    </xf>
    <xf numFmtId="0" fontId="31" fillId="0" borderId="0" xfId="1" applyFont="1" applyAlignment="1">
      <alignment vertical="center"/>
    </xf>
    <xf numFmtId="0" fontId="15" fillId="0" borderId="0" xfId="1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32" fillId="0" borderId="0" xfId="1" applyFont="1"/>
    <xf numFmtId="0" fontId="16" fillId="0" borderId="1" xfId="1" applyFont="1" applyBorder="1"/>
    <xf numFmtId="0" fontId="33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1" fillId="0" borderId="0" xfId="1" applyFont="1"/>
    <xf numFmtId="0" fontId="16" fillId="0" borderId="2" xfId="1" applyFont="1" applyBorder="1"/>
    <xf numFmtId="0" fontId="30" fillId="0" borderId="2" xfId="1" applyFont="1" applyBorder="1" applyAlignment="1">
      <alignment vertical="center"/>
    </xf>
    <xf numFmtId="0" fontId="19" fillId="0" borderId="2" xfId="1" applyFont="1" applyBorder="1" applyAlignment="1">
      <alignment vertical="center"/>
    </xf>
    <xf numFmtId="0" fontId="15" fillId="0" borderId="2" xfId="4" applyFont="1" applyBorder="1">
      <alignment vertical="center"/>
    </xf>
    <xf numFmtId="0" fontId="27" fillId="0" borderId="2" xfId="1" applyFont="1" applyBorder="1" applyAlignment="1">
      <alignment vertical="center"/>
    </xf>
    <xf numFmtId="0" fontId="16" fillId="0" borderId="2" xfId="1" applyFont="1" applyBorder="1" applyAlignment="1">
      <alignment vertical="center"/>
    </xf>
    <xf numFmtId="0" fontId="27" fillId="0" borderId="2" xfId="1" applyFont="1" applyBorder="1" applyAlignment="1">
      <alignment horizontal="right" vertical="center"/>
    </xf>
    <xf numFmtId="0" fontId="27" fillId="0" borderId="2" xfId="1" applyFont="1" applyBorder="1" applyAlignment="1">
      <alignment horizontal="center" vertical="center"/>
    </xf>
    <xf numFmtId="0" fontId="16" fillId="0" borderId="2" xfId="4" applyFont="1" applyBorder="1">
      <alignment vertical="center"/>
    </xf>
    <xf numFmtId="0" fontId="22" fillId="0" borderId="2" xfId="1" applyFont="1" applyBorder="1" applyAlignment="1">
      <alignment horizontal="center" vertical="center"/>
    </xf>
    <xf numFmtId="0" fontId="16" fillId="0" borderId="3" xfId="1" applyFont="1" applyBorder="1"/>
    <xf numFmtId="0" fontId="31" fillId="0" borderId="0" xfId="4" applyFont="1">
      <alignment vertical="center"/>
    </xf>
    <xf numFmtId="0" fontId="26" fillId="0" borderId="7" xfId="1" applyFont="1" applyBorder="1" applyAlignment="1">
      <alignment horizontal="center" vertical="center"/>
    </xf>
    <xf numFmtId="0" fontId="16" fillId="0" borderId="4" xfId="1" applyFont="1" applyBorder="1"/>
    <xf numFmtId="0" fontId="16" fillId="0" borderId="7" xfId="1" applyFont="1" applyBorder="1"/>
    <xf numFmtId="0" fontId="26" fillId="0" borderId="0" xfId="1" applyFont="1" applyAlignment="1">
      <alignment horizontal="left" vertical="center"/>
    </xf>
    <xf numFmtId="0" fontId="34" fillId="0" borderId="0" xfId="1" applyFont="1" applyAlignment="1">
      <alignment vertical="center"/>
    </xf>
    <xf numFmtId="0" fontId="26" fillId="0" borderId="1" xfId="1" applyFont="1" applyBorder="1" applyAlignment="1">
      <alignment vertical="center"/>
    </xf>
    <xf numFmtId="0" fontId="35" fillId="0" borderId="0" xfId="1" applyFont="1"/>
    <xf numFmtId="0" fontId="36" fillId="0" borderId="0" xfId="1" applyFont="1" applyAlignment="1">
      <alignment horizontal="center"/>
    </xf>
    <xf numFmtId="0" fontId="31" fillId="0" borderId="1" xfId="1" applyFont="1" applyBorder="1"/>
    <xf numFmtId="0" fontId="16" fillId="0" borderId="4" xfId="4" applyFont="1" applyBorder="1">
      <alignment vertical="center"/>
    </xf>
    <xf numFmtId="0" fontId="31" fillId="0" borderId="12" xfId="1" applyFont="1" applyBorder="1"/>
    <xf numFmtId="0" fontId="31" fillId="0" borderId="2" xfId="1" applyFont="1" applyBorder="1"/>
    <xf numFmtId="0" fontId="31" fillId="0" borderId="3" xfId="1" applyFont="1" applyBorder="1"/>
    <xf numFmtId="0" fontId="31" fillId="0" borderId="11" xfId="1" applyFont="1" applyBorder="1"/>
    <xf numFmtId="0" fontId="31" fillId="0" borderId="2" xfId="1" applyFont="1" applyBorder="1" applyAlignment="1">
      <alignment vertical="center"/>
    </xf>
    <xf numFmtId="0" fontId="31" fillId="0" borderId="6" xfId="1" applyFont="1" applyBorder="1"/>
    <xf numFmtId="0" fontId="31" fillId="0" borderId="7" xfId="1" applyFont="1" applyBorder="1"/>
    <xf numFmtId="0" fontId="31" fillId="0" borderId="4" xfId="1" applyFont="1" applyBorder="1"/>
    <xf numFmtId="0" fontId="31" fillId="0" borderId="0" xfId="1" applyFont="1" applyAlignment="1">
      <alignment horizontal="center"/>
    </xf>
    <xf numFmtId="0" fontId="35" fillId="0" borderId="2" xfId="1" applyFont="1" applyBorder="1"/>
    <xf numFmtId="0" fontId="35" fillId="0" borderId="3" xfId="1" applyFont="1" applyBorder="1"/>
    <xf numFmtId="0" fontId="31" fillId="0" borderId="2" xfId="1" applyFont="1" applyBorder="1" applyAlignment="1">
      <alignment horizontal="center"/>
    </xf>
    <xf numFmtId="0" fontId="31" fillId="0" borderId="8" xfId="1" applyFont="1" applyBorder="1"/>
    <xf numFmtId="0" fontId="16" fillId="0" borderId="8" xfId="1" applyFont="1" applyBorder="1"/>
    <xf numFmtId="0" fontId="31" fillId="0" borderId="11" xfId="1" applyFont="1" applyBorder="1" applyAlignment="1">
      <alignment horizontal="center"/>
    </xf>
    <xf numFmtId="0" fontId="16" fillId="0" borderId="12" xfId="1" applyFont="1" applyBorder="1"/>
    <xf numFmtId="0" fontId="31" fillId="0" borderId="3" xfId="1" applyFont="1" applyBorder="1" applyAlignment="1">
      <alignment horizontal="center"/>
    </xf>
    <xf numFmtId="0" fontId="16" fillId="0" borderId="11" xfId="1" applyFont="1" applyBorder="1"/>
    <xf numFmtId="0" fontId="16" fillId="0" borderId="1" xfId="4" applyFont="1" applyBorder="1">
      <alignment vertical="center"/>
    </xf>
    <xf numFmtId="0" fontId="35" fillId="0" borderId="11" xfId="1" applyFont="1" applyBorder="1"/>
    <xf numFmtId="0" fontId="16" fillId="0" borderId="10" xfId="1" applyFont="1" applyBorder="1"/>
    <xf numFmtId="0" fontId="38" fillId="0" borderId="0" xfId="1" applyFont="1" applyAlignment="1">
      <alignment horizontal="center" vertical="center"/>
    </xf>
    <xf numFmtId="0" fontId="27" fillId="0" borderId="0" xfId="1" applyFont="1" applyAlignment="1">
      <alignment horizontal="center"/>
    </xf>
    <xf numFmtId="0" fontId="40" fillId="0" borderId="0" xfId="1" applyFont="1" applyAlignment="1">
      <alignment horizontal="center" vertical="center"/>
    </xf>
    <xf numFmtId="0" fontId="29" fillId="0" borderId="0" xfId="1" applyFont="1"/>
    <xf numFmtId="0" fontId="16" fillId="0" borderId="0" xfId="1" applyFont="1" applyAlignment="1">
      <alignment horizontal="left" vertical="center"/>
    </xf>
    <xf numFmtId="0" fontId="41" fillId="0" borderId="0" xfId="1" applyFont="1"/>
    <xf numFmtId="0" fontId="41" fillId="0" borderId="0" xfId="1" applyFont="1" applyAlignment="1">
      <alignment horizontal="left"/>
    </xf>
    <xf numFmtId="0" fontId="29" fillId="0" borderId="0" xfId="1" applyFont="1" applyAlignment="1">
      <alignment horizontal="center" vertical="center"/>
    </xf>
    <xf numFmtId="0" fontId="15" fillId="0" borderId="2" xfId="1" applyFont="1" applyBorder="1" applyAlignment="1">
      <alignment vertical="center"/>
    </xf>
    <xf numFmtId="0" fontId="42" fillId="0" borderId="0" xfId="1" applyFont="1" applyAlignment="1">
      <alignment vertical="center"/>
    </xf>
    <xf numFmtId="0" fontId="43" fillId="0" borderId="0" xfId="1" applyFont="1" applyAlignment="1">
      <alignment horizontal="center" vertical="center"/>
    </xf>
    <xf numFmtId="0" fontId="15" fillId="0" borderId="1" xfId="1" applyFont="1" applyBorder="1"/>
    <xf numFmtId="0" fontId="44" fillId="0" borderId="0" xfId="1" applyFont="1" applyAlignment="1">
      <alignment horizontal="center" vertical="center"/>
    </xf>
    <xf numFmtId="0" fontId="15" fillId="0" borderId="2" xfId="1" applyFont="1" applyBorder="1"/>
    <xf numFmtId="0" fontId="15" fillId="0" borderId="3" xfId="1" applyFont="1" applyBorder="1"/>
    <xf numFmtId="0" fontId="45" fillId="0" borderId="0" xfId="1" applyFont="1" applyAlignment="1">
      <alignment vertical="center"/>
    </xf>
    <xf numFmtId="0" fontId="15" fillId="0" borderId="0" xfId="3" applyFont="1">
      <alignment vertical="center"/>
    </xf>
    <xf numFmtId="0" fontId="46" fillId="0" borderId="0" xfId="1" applyFont="1" applyAlignment="1">
      <alignment horizontal="center" vertical="center"/>
    </xf>
    <xf numFmtId="0" fontId="15" fillId="0" borderId="4" xfId="1" applyFont="1" applyBorder="1" applyAlignment="1">
      <alignment vertical="center"/>
    </xf>
    <xf numFmtId="0" fontId="29" fillId="0" borderId="0" xfId="1" applyFont="1" applyAlignment="1">
      <alignment vertical="center"/>
    </xf>
    <xf numFmtId="0" fontId="15" fillId="0" borderId="1" xfId="1" applyFont="1" applyBorder="1" applyAlignment="1">
      <alignment vertical="center"/>
    </xf>
    <xf numFmtId="0" fontId="36" fillId="0" borderId="0" xfId="1" applyFont="1" applyAlignment="1">
      <alignment vertical="center"/>
    </xf>
    <xf numFmtId="0" fontId="26" fillId="0" borderId="2" xfId="1" applyFont="1" applyBorder="1" applyAlignment="1">
      <alignment horizontal="center" vertical="center"/>
    </xf>
    <xf numFmtId="0" fontId="47" fillId="0" borderId="2" xfId="1" applyFont="1" applyBorder="1" applyAlignment="1">
      <alignment horizontal="center" vertical="center"/>
    </xf>
    <xf numFmtId="0" fontId="47" fillId="0" borderId="0" xfId="1" applyFont="1" applyAlignment="1">
      <alignment horizontal="center" vertical="center"/>
    </xf>
    <xf numFmtId="0" fontId="19" fillId="0" borderId="1" xfId="1" applyFont="1" applyBorder="1" applyAlignment="1">
      <alignment vertical="center"/>
    </xf>
    <xf numFmtId="0" fontId="48" fillId="0" borderId="0" xfId="1" applyFont="1" applyAlignment="1">
      <alignment horizontal="center" vertical="center"/>
    </xf>
    <xf numFmtId="0" fontId="36" fillId="0" borderId="0" xfId="1" applyFont="1" applyAlignment="1">
      <alignment horizontal="center" vertical="center"/>
    </xf>
    <xf numFmtId="0" fontId="16" fillId="0" borderId="1" xfId="1" applyFont="1" applyBorder="1" applyAlignment="1">
      <alignment vertical="center"/>
    </xf>
    <xf numFmtId="0" fontId="47" fillId="0" borderId="1" xfId="1" applyFont="1" applyBorder="1" applyAlignment="1">
      <alignment horizontal="center" vertical="center"/>
    </xf>
    <xf numFmtId="0" fontId="27" fillId="0" borderId="0" xfId="1" applyFont="1" applyAlignment="1">
      <alignment horizontal="left" vertical="center"/>
    </xf>
    <xf numFmtId="0" fontId="15" fillId="0" borderId="0" xfId="1" applyFont="1" applyAlignment="1">
      <alignment wrapText="1"/>
    </xf>
    <xf numFmtId="0" fontId="27" fillId="0" borderId="0" xfId="1" applyFont="1" applyAlignment="1">
      <alignment horizontal="right" vertical="center"/>
    </xf>
    <xf numFmtId="0" fontId="36" fillId="0" borderId="0" xfId="1" applyFont="1"/>
    <xf numFmtId="0" fontId="51" fillId="0" borderId="0" xfId="1" applyFont="1"/>
    <xf numFmtId="0" fontId="15" fillId="0" borderId="11" xfId="1" applyFont="1" applyBorder="1"/>
    <xf numFmtId="0" fontId="25" fillId="0" borderId="0" xfId="1" applyFont="1" applyAlignment="1">
      <alignment horizontal="center"/>
    </xf>
    <xf numFmtId="0" fontId="15" fillId="0" borderId="4" xfId="1" applyFont="1" applyBorder="1"/>
    <xf numFmtId="0" fontId="16" fillId="0" borderId="6" xfId="1" applyFont="1" applyBorder="1"/>
    <xf numFmtId="0" fontId="25" fillId="0" borderId="12" xfId="1" applyFont="1" applyBorder="1"/>
    <xf numFmtId="0" fontId="51" fillId="0" borderId="2" xfId="1" applyFont="1" applyBorder="1"/>
    <xf numFmtId="0" fontId="51" fillId="0" borderId="3" xfId="1" applyFont="1" applyBorder="1"/>
    <xf numFmtId="0" fontId="52" fillId="0" borderId="0" xfId="1" applyFont="1"/>
    <xf numFmtId="0" fontId="15" fillId="0" borderId="12" xfId="1" applyFont="1" applyBorder="1"/>
    <xf numFmtId="0" fontId="25" fillId="0" borderId="4" xfId="1" applyFont="1" applyBorder="1"/>
    <xf numFmtId="0" fontId="25" fillId="0" borderId="3" xfId="1" applyFont="1" applyBorder="1"/>
    <xf numFmtId="0" fontId="15" fillId="0" borderId="9" xfId="1" applyFont="1" applyBorder="1"/>
    <xf numFmtId="0" fontId="25" fillId="0" borderId="9" xfId="1" applyFont="1" applyBorder="1"/>
    <xf numFmtId="0" fontId="25" fillId="0" borderId="1" xfId="1" applyFont="1" applyBorder="1"/>
    <xf numFmtId="0" fontId="25" fillId="0" borderId="7" xfId="1" applyFont="1" applyBorder="1"/>
    <xf numFmtId="0" fontId="25" fillId="0" borderId="8" xfId="1" applyFont="1" applyBorder="1"/>
    <xf numFmtId="0" fontId="25" fillId="0" borderId="10" xfId="1" applyFont="1" applyBorder="1"/>
    <xf numFmtId="0" fontId="52" fillId="0" borderId="0" xfId="1" applyFont="1" applyAlignment="1">
      <alignment vertical="center"/>
    </xf>
    <xf numFmtId="0" fontId="52" fillId="0" borderId="1" xfId="1" applyFont="1" applyBorder="1" applyAlignment="1">
      <alignment vertical="center"/>
    </xf>
    <xf numFmtId="0" fontId="16" fillId="0" borderId="6" xfId="1" applyFont="1" applyBorder="1" applyAlignment="1">
      <alignment vertical="center"/>
    </xf>
    <xf numFmtId="0" fontId="25" fillId="0" borderId="0" xfId="4" applyFont="1">
      <alignment vertical="center"/>
    </xf>
    <xf numFmtId="0" fontId="51" fillId="0" borderId="11" xfId="1" applyFont="1" applyBorder="1"/>
    <xf numFmtId="0" fontId="15" fillId="0" borderId="10" xfId="1" applyFont="1" applyBorder="1"/>
    <xf numFmtId="0" fontId="25" fillId="0" borderId="2" xfId="1" applyFont="1" applyBorder="1"/>
    <xf numFmtId="0" fontId="25" fillId="0" borderId="0" xfId="1" applyFont="1" applyAlignment="1">
      <alignment vertical="center"/>
    </xf>
    <xf numFmtId="0" fontId="15" fillId="0" borderId="8" xfId="1" applyFont="1" applyBorder="1"/>
    <xf numFmtId="0" fontId="16" fillId="0" borderId="3" xfId="4" applyFont="1" applyBorder="1" applyAlignment="1"/>
    <xf numFmtId="0" fontId="31" fillId="5" borderId="11" xfId="1" applyFont="1" applyFill="1" applyBorder="1" applyAlignment="1">
      <alignment horizontal="center" vertical="center"/>
    </xf>
    <xf numFmtId="0" fontId="31" fillId="5" borderId="2" xfId="1" applyFont="1" applyFill="1" applyBorder="1" applyAlignment="1">
      <alignment horizontal="center" vertical="center"/>
    </xf>
    <xf numFmtId="0" fontId="31" fillId="5" borderId="3" xfId="1" applyFont="1" applyFill="1" applyBorder="1" applyAlignment="1">
      <alignment horizontal="center" vertical="center"/>
    </xf>
    <xf numFmtId="0" fontId="52" fillId="6" borderId="6" xfId="1" applyFont="1" applyFill="1" applyBorder="1" applyAlignment="1">
      <alignment horizontal="center" vertical="center"/>
    </xf>
    <xf numFmtId="0" fontId="52" fillId="6" borderId="7" xfId="1" applyFont="1" applyFill="1" applyBorder="1" applyAlignment="1">
      <alignment horizontal="center" vertical="center"/>
    </xf>
    <xf numFmtId="0" fontId="25" fillId="5" borderId="12" xfId="1" applyFont="1" applyFill="1" applyBorder="1" applyAlignment="1">
      <alignment horizontal="center"/>
    </xf>
    <xf numFmtId="0" fontId="25" fillId="5" borderId="0" xfId="1" applyFont="1" applyFill="1" applyAlignment="1">
      <alignment horizontal="center"/>
    </xf>
    <xf numFmtId="0" fontId="25" fillId="5" borderId="1" xfId="1" applyFont="1" applyFill="1" applyBorder="1" applyAlignment="1">
      <alignment horizontal="center"/>
    </xf>
    <xf numFmtId="0" fontId="31" fillId="5" borderId="6" xfId="1" applyFont="1" applyFill="1" applyBorder="1" applyAlignment="1">
      <alignment horizontal="center" vertical="center"/>
    </xf>
    <xf numFmtId="0" fontId="31" fillId="5" borderId="7" xfId="1" applyFont="1" applyFill="1" applyBorder="1" applyAlignment="1">
      <alignment horizontal="center" vertical="center"/>
    </xf>
    <xf numFmtId="0" fontId="31" fillId="5" borderId="4" xfId="1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25" fillId="0" borderId="1" xfId="1" applyFont="1" applyBorder="1" applyAlignment="1">
      <alignment horizontal="center"/>
    </xf>
    <xf numFmtId="0" fontId="25" fillId="5" borderId="6" xfId="1" applyFont="1" applyFill="1" applyBorder="1" applyAlignment="1">
      <alignment horizontal="center"/>
    </xf>
    <xf numFmtId="0" fontId="25" fillId="5" borderId="7" xfId="1" applyFont="1" applyFill="1" applyBorder="1" applyAlignment="1">
      <alignment horizontal="center"/>
    </xf>
    <xf numFmtId="0" fontId="25" fillId="5" borderId="4" xfId="1" applyFont="1" applyFill="1" applyBorder="1" applyAlignment="1">
      <alignment horizontal="center"/>
    </xf>
    <xf numFmtId="0" fontId="52" fillId="8" borderId="8" xfId="1" applyFont="1" applyFill="1" applyBorder="1" applyAlignment="1">
      <alignment horizontal="center" vertical="center"/>
    </xf>
    <xf numFmtId="0" fontId="52" fillId="8" borderId="9" xfId="1" applyFont="1" applyFill="1" applyBorder="1" applyAlignment="1">
      <alignment horizontal="center" vertical="center"/>
    </xf>
    <xf numFmtId="0" fontId="52" fillId="8" borderId="10" xfId="1" applyFont="1" applyFill="1" applyBorder="1" applyAlignment="1">
      <alignment horizontal="center" vertical="center"/>
    </xf>
    <xf numFmtId="0" fontId="52" fillId="17" borderId="8" xfId="1" applyFont="1" applyFill="1" applyBorder="1" applyAlignment="1">
      <alignment horizontal="center"/>
    </xf>
    <xf numFmtId="0" fontId="52" fillId="17" borderId="9" xfId="1" applyFont="1" applyFill="1" applyBorder="1" applyAlignment="1">
      <alignment horizontal="center"/>
    </xf>
    <xf numFmtId="0" fontId="52" fillId="17" borderId="10" xfId="1" applyFont="1" applyFill="1" applyBorder="1" applyAlignment="1">
      <alignment horizontal="center"/>
    </xf>
    <xf numFmtId="0" fontId="52" fillId="9" borderId="6" xfId="1" applyFont="1" applyFill="1" applyBorder="1" applyAlignment="1">
      <alignment horizontal="center"/>
    </xf>
    <xf numFmtId="0" fontId="52" fillId="9" borderId="7" xfId="1" applyFont="1" applyFill="1" applyBorder="1" applyAlignment="1">
      <alignment horizontal="center"/>
    </xf>
    <xf numFmtId="0" fontId="52" fillId="9" borderId="4" xfId="1" applyFont="1" applyFill="1" applyBorder="1" applyAlignment="1">
      <alignment horizontal="center"/>
    </xf>
    <xf numFmtId="0" fontId="52" fillId="9" borderId="8" xfId="1" applyFont="1" applyFill="1" applyBorder="1" applyAlignment="1">
      <alignment horizontal="center"/>
    </xf>
    <xf numFmtId="0" fontId="52" fillId="9" borderId="9" xfId="1" applyFont="1" applyFill="1" applyBorder="1" applyAlignment="1">
      <alignment horizontal="center"/>
    </xf>
    <xf numFmtId="0" fontId="52" fillId="9" borderId="10" xfId="1" applyFont="1" applyFill="1" applyBorder="1" applyAlignment="1">
      <alignment horizontal="center"/>
    </xf>
    <xf numFmtId="0" fontId="52" fillId="8" borderId="11" xfId="1" applyFont="1" applyFill="1" applyBorder="1" applyAlignment="1">
      <alignment horizontal="center" vertical="center"/>
    </xf>
    <xf numFmtId="0" fontId="52" fillId="8" borderId="2" xfId="1" applyFont="1" applyFill="1" applyBorder="1" applyAlignment="1">
      <alignment horizontal="center" vertical="center"/>
    </xf>
    <xf numFmtId="0" fontId="52" fillId="8" borderId="3" xfId="1" applyFont="1" applyFill="1" applyBorder="1" applyAlignment="1">
      <alignment horizontal="center" vertical="center"/>
    </xf>
    <xf numFmtId="0" fontId="25" fillId="0" borderId="9" xfId="1" applyFont="1" applyBorder="1" applyAlignment="1">
      <alignment horizontal="center"/>
    </xf>
    <xf numFmtId="0" fontId="25" fillId="0" borderId="10" xfId="1" applyFont="1" applyBorder="1" applyAlignment="1">
      <alignment horizontal="center"/>
    </xf>
    <xf numFmtId="0" fontId="25" fillId="10" borderId="8" xfId="1" applyFont="1" applyFill="1" applyBorder="1" applyAlignment="1">
      <alignment horizontal="center" vertical="center"/>
    </xf>
    <xf numFmtId="0" fontId="25" fillId="10" borderId="9" xfId="1" applyFont="1" applyFill="1" applyBorder="1" applyAlignment="1">
      <alignment horizontal="center" vertical="center"/>
    </xf>
    <xf numFmtId="0" fontId="25" fillId="10" borderId="10" xfId="1" applyFont="1" applyFill="1" applyBorder="1" applyAlignment="1">
      <alignment horizontal="center" vertical="center"/>
    </xf>
    <xf numFmtId="0" fontId="25" fillId="16" borderId="11" xfId="1" applyFont="1" applyFill="1" applyBorder="1" applyAlignment="1">
      <alignment horizontal="center"/>
    </xf>
    <xf numFmtId="0" fontId="25" fillId="16" borderId="2" xfId="1" applyFont="1" applyFill="1" applyBorder="1" applyAlignment="1">
      <alignment horizontal="center"/>
    </xf>
    <xf numFmtId="0" fontId="25" fillId="16" borderId="3" xfId="1" applyFont="1" applyFill="1" applyBorder="1" applyAlignment="1">
      <alignment horizontal="center"/>
    </xf>
    <xf numFmtId="0" fontId="25" fillId="16" borderId="7" xfId="1" applyFont="1" applyFill="1" applyBorder="1" applyAlignment="1">
      <alignment horizontal="center"/>
    </xf>
    <xf numFmtId="0" fontId="25" fillId="16" borderId="4" xfId="1" applyFont="1" applyFill="1" applyBorder="1" applyAlignment="1">
      <alignment horizontal="center"/>
    </xf>
    <xf numFmtId="0" fontId="25" fillId="16" borderId="6" xfId="1" applyFont="1" applyFill="1" applyBorder="1" applyAlignment="1">
      <alignment horizontal="center"/>
    </xf>
    <xf numFmtId="0" fontId="52" fillId="4" borderId="8" xfId="1" applyFont="1" applyFill="1" applyBorder="1" applyAlignment="1">
      <alignment horizontal="center" vertical="center"/>
    </xf>
    <xf numFmtId="0" fontId="52" fillId="4" borderId="9" xfId="1" applyFont="1" applyFill="1" applyBorder="1" applyAlignment="1">
      <alignment horizontal="center" vertical="center"/>
    </xf>
    <xf numFmtId="0" fontId="52" fillId="4" borderId="10" xfId="1" applyFont="1" applyFill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7" fillId="12" borderId="5" xfId="1" applyFont="1" applyFill="1" applyBorder="1" applyAlignment="1">
      <alignment horizontal="center" vertical="center"/>
    </xf>
    <xf numFmtId="0" fontId="39" fillId="2" borderId="5" xfId="1" applyFont="1" applyFill="1" applyBorder="1" applyAlignment="1">
      <alignment horizontal="center" vertical="center"/>
    </xf>
    <xf numFmtId="177" fontId="17" fillId="16" borderId="5" xfId="5" applyNumberFormat="1" applyFont="1" applyFill="1" applyBorder="1" applyAlignment="1">
      <alignment horizontal="center" vertical="center"/>
    </xf>
    <xf numFmtId="0" fontId="44" fillId="0" borderId="5" xfId="1" applyFont="1" applyBorder="1" applyAlignment="1">
      <alignment horizontal="center" vertical="center" wrapText="1"/>
    </xf>
    <xf numFmtId="0" fontId="25" fillId="0" borderId="7" xfId="1" applyFont="1" applyBorder="1" applyAlignment="1">
      <alignment horizontal="center"/>
    </xf>
    <xf numFmtId="0" fontId="25" fillId="0" borderId="4" xfId="1" applyFont="1" applyBorder="1" applyAlignment="1">
      <alignment horizontal="center"/>
    </xf>
    <xf numFmtId="0" fontId="19" fillId="0" borderId="8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176" fontId="17" fillId="12" borderId="5" xfId="1" applyNumberFormat="1" applyFont="1" applyFill="1" applyBorder="1" applyAlignment="1">
      <alignment horizontal="center" vertical="center"/>
    </xf>
    <xf numFmtId="177" fontId="15" fillId="13" borderId="5" xfId="5" applyNumberFormat="1" applyFont="1" applyFill="1" applyBorder="1" applyAlignment="1">
      <alignment horizontal="center" vertical="center"/>
    </xf>
    <xf numFmtId="0" fontId="42" fillId="14" borderId="5" xfId="1" applyFont="1" applyFill="1" applyBorder="1" applyAlignment="1">
      <alignment horizontal="center" vertical="center"/>
    </xf>
    <xf numFmtId="0" fontId="27" fillId="0" borderId="5" xfId="1" applyFont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/>
    </xf>
    <xf numFmtId="0" fontId="19" fillId="6" borderId="6" xfId="1" applyFont="1" applyFill="1" applyBorder="1" applyAlignment="1">
      <alignment horizontal="center" vertical="center"/>
    </xf>
    <xf numFmtId="0" fontId="19" fillId="6" borderId="7" xfId="1" applyFont="1" applyFill="1" applyBorder="1" applyAlignment="1">
      <alignment horizontal="center" vertical="center"/>
    </xf>
    <xf numFmtId="0" fontId="19" fillId="6" borderId="4" xfId="1" applyFont="1" applyFill="1" applyBorder="1" applyAlignment="1">
      <alignment horizontal="center" vertical="center"/>
    </xf>
    <xf numFmtId="0" fontId="19" fillId="7" borderId="5" xfId="1" applyFont="1" applyFill="1" applyBorder="1" applyAlignment="1">
      <alignment horizontal="center" vertical="center"/>
    </xf>
    <xf numFmtId="0" fontId="19" fillId="7" borderId="8" xfId="1" applyFont="1" applyFill="1" applyBorder="1" applyAlignment="1">
      <alignment horizontal="center" vertical="center"/>
    </xf>
    <xf numFmtId="0" fontId="24" fillId="3" borderId="5" xfId="1" applyFont="1" applyFill="1" applyBorder="1" applyAlignment="1">
      <alignment horizontal="center" vertical="center"/>
    </xf>
    <xf numFmtId="176" fontId="17" fillId="3" borderId="5" xfId="1" applyNumberFormat="1" applyFont="1" applyFill="1" applyBorder="1" applyAlignment="1">
      <alignment horizontal="center" vertical="center"/>
    </xf>
    <xf numFmtId="177" fontId="17" fillId="3" borderId="5" xfId="5" applyNumberFormat="1" applyFont="1" applyFill="1" applyBorder="1" applyAlignment="1">
      <alignment horizontal="center" vertical="center"/>
    </xf>
    <xf numFmtId="0" fontId="19" fillId="8" borderId="8" xfId="1" applyFont="1" applyFill="1" applyBorder="1" applyAlignment="1">
      <alignment horizontal="center" vertical="center"/>
    </xf>
    <xf numFmtId="0" fontId="19" fillId="8" borderId="9" xfId="1" applyFont="1" applyFill="1" applyBorder="1" applyAlignment="1">
      <alignment horizontal="center" vertical="center"/>
    </xf>
    <xf numFmtId="0" fontId="19" fillId="8" borderId="10" xfId="1" applyFont="1" applyFill="1" applyBorder="1" applyAlignment="1">
      <alignment horizontal="center" vertical="center"/>
    </xf>
    <xf numFmtId="0" fontId="19" fillId="18" borderId="5" xfId="1" applyFont="1" applyFill="1" applyBorder="1" applyAlignment="1">
      <alignment horizontal="center" vertical="center"/>
    </xf>
    <xf numFmtId="0" fontId="19" fillId="18" borderId="8" xfId="1" applyFont="1" applyFill="1" applyBorder="1" applyAlignment="1">
      <alignment horizontal="center" vertical="center"/>
    </xf>
    <xf numFmtId="0" fontId="19" fillId="9" borderId="11" xfId="1" applyFont="1" applyFill="1" applyBorder="1" applyAlignment="1">
      <alignment horizontal="center" vertical="center"/>
    </xf>
    <xf numFmtId="0" fontId="19" fillId="9" borderId="2" xfId="1" applyFont="1" applyFill="1" applyBorder="1" applyAlignment="1">
      <alignment horizontal="center" vertical="center"/>
    </xf>
    <xf numFmtId="0" fontId="19" fillId="9" borderId="3" xfId="1" applyFont="1" applyFill="1" applyBorder="1" applyAlignment="1">
      <alignment horizontal="center" vertical="center"/>
    </xf>
    <xf numFmtId="176" fontId="17" fillId="0" borderId="5" xfId="1" applyNumberFormat="1" applyFont="1" applyBorder="1" applyAlignment="1">
      <alignment horizontal="center" vertical="center"/>
    </xf>
    <xf numFmtId="177" fontId="17" fillId="0" borderId="5" xfId="5" applyNumberFormat="1" applyFont="1" applyFill="1" applyBorder="1" applyAlignment="1">
      <alignment horizontal="center" vertical="center"/>
    </xf>
    <xf numFmtId="0" fontId="17" fillId="11" borderId="5" xfId="1" applyFont="1" applyFill="1" applyBorder="1" applyAlignment="1">
      <alignment horizontal="center" vertical="center"/>
    </xf>
    <xf numFmtId="0" fontId="17" fillId="16" borderId="5" xfId="1" applyFont="1" applyFill="1" applyBorder="1" applyAlignment="1">
      <alignment horizontal="center" vertical="center"/>
    </xf>
    <xf numFmtId="176" fontId="17" fillId="16" borderId="5" xfId="1" applyNumberFormat="1" applyFont="1" applyFill="1" applyBorder="1" applyAlignment="1">
      <alignment horizontal="center" vertical="center"/>
    </xf>
    <xf numFmtId="176" fontId="17" fillId="11" borderId="5" xfId="1" applyNumberFormat="1" applyFont="1" applyFill="1" applyBorder="1" applyAlignment="1">
      <alignment horizontal="center" vertical="center"/>
    </xf>
    <xf numFmtId="177" fontId="17" fillId="11" borderId="5" xfId="5" applyNumberFormat="1" applyFont="1" applyFill="1" applyBorder="1" applyAlignment="1">
      <alignment horizontal="center" vertical="center"/>
    </xf>
    <xf numFmtId="0" fontId="19" fillId="0" borderId="5" xfId="1" applyFont="1" applyBorder="1" applyAlignment="1">
      <alignment vertical="center"/>
    </xf>
    <xf numFmtId="0" fontId="19" fillId="10" borderId="5" xfId="1" applyFont="1" applyFill="1" applyBorder="1" applyAlignment="1">
      <alignment horizontal="center" vertical="center"/>
    </xf>
    <xf numFmtId="0" fontId="19" fillId="10" borderId="8" xfId="1" applyFont="1" applyFill="1" applyBorder="1" applyAlignment="1">
      <alignment horizontal="center" vertical="center"/>
    </xf>
    <xf numFmtId="0" fontId="19" fillId="4" borderId="6" xfId="1" applyFont="1" applyFill="1" applyBorder="1" applyAlignment="1">
      <alignment horizontal="center" vertical="center"/>
    </xf>
    <xf numFmtId="0" fontId="19" fillId="4" borderId="7" xfId="1" applyFont="1" applyFill="1" applyBorder="1" applyAlignment="1">
      <alignment horizontal="center" vertical="center"/>
    </xf>
    <xf numFmtId="0" fontId="19" fillId="4" borderId="4" xfId="1" applyFont="1" applyFill="1" applyBorder="1" applyAlignment="1">
      <alignment horizontal="center" vertical="center"/>
    </xf>
    <xf numFmtId="0" fontId="19" fillId="5" borderId="5" xfId="1" applyFont="1" applyFill="1" applyBorder="1" applyAlignment="1">
      <alignment horizontal="center" vertical="center"/>
    </xf>
    <xf numFmtId="0" fontId="19" fillId="5" borderId="8" xfId="1" applyFont="1" applyFill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178" fontId="17" fillId="12" borderId="8" xfId="1" applyNumberFormat="1" applyFont="1" applyFill="1" applyBorder="1" applyAlignment="1">
      <alignment horizontal="center" vertical="center"/>
    </xf>
    <xf numFmtId="178" fontId="17" fillId="12" borderId="9" xfId="1" applyNumberFormat="1" applyFont="1" applyFill="1" applyBorder="1" applyAlignment="1">
      <alignment horizontal="center" vertical="center"/>
    </xf>
    <xf numFmtId="178" fontId="17" fillId="12" borderId="10" xfId="1" applyNumberFormat="1" applyFont="1" applyFill="1" applyBorder="1" applyAlignment="1">
      <alignment horizontal="center" vertical="center"/>
    </xf>
    <xf numFmtId="0" fontId="42" fillId="15" borderId="5" xfId="1" applyFont="1" applyFill="1" applyBorder="1" applyAlignment="1">
      <alignment horizontal="center" vertical="center"/>
    </xf>
    <xf numFmtId="177" fontId="17" fillId="0" borderId="5" xfId="5" applyNumberFormat="1" applyFont="1" applyBorder="1" applyAlignment="1">
      <alignment horizontal="center" vertical="center"/>
    </xf>
    <xf numFmtId="0" fontId="43" fillId="0" borderId="5" xfId="1" quotePrefix="1" applyFont="1" applyBorder="1" applyAlignment="1">
      <alignment horizontal="center" vertical="center" wrapText="1"/>
    </xf>
    <xf numFmtId="0" fontId="25" fillId="0" borderId="5" xfId="1" quotePrefix="1" applyFont="1" applyBorder="1" applyAlignment="1">
      <alignment horizontal="center" vertical="center"/>
    </xf>
    <xf numFmtId="9" fontId="15" fillId="12" borderId="5" xfId="1" applyNumberFormat="1" applyFont="1" applyFill="1" applyBorder="1" applyAlignment="1">
      <alignment horizontal="center" vertical="center"/>
    </xf>
    <xf numFmtId="0" fontId="16" fillId="0" borderId="5" xfId="1" applyFont="1" applyBorder="1" applyAlignment="1">
      <alignment horizontal="center" vertical="center" wrapText="1"/>
    </xf>
    <xf numFmtId="0" fontId="25" fillId="5" borderId="7" xfId="1" applyFont="1" applyFill="1" applyBorder="1" applyAlignment="1">
      <alignment horizontal="center" vertical="center"/>
    </xf>
    <xf numFmtId="0" fontId="25" fillId="5" borderId="4" xfId="1" applyFont="1" applyFill="1" applyBorder="1" applyAlignment="1">
      <alignment horizontal="center" vertical="center"/>
    </xf>
    <xf numFmtId="0" fontId="25" fillId="0" borderId="5" xfId="1" quotePrefix="1" applyFont="1" applyBorder="1" applyAlignment="1">
      <alignment horizontal="center" vertical="center" wrapText="1"/>
    </xf>
    <xf numFmtId="0" fontId="50" fillId="0" borderId="0" xfId="1" applyFont="1" applyAlignment="1">
      <alignment horizontal="center"/>
    </xf>
    <xf numFmtId="0" fontId="49" fillId="0" borderId="0" xfId="1" applyFont="1" applyAlignment="1">
      <alignment horizontal="center"/>
    </xf>
    <xf numFmtId="0" fontId="25" fillId="0" borderId="2" xfId="1" applyFont="1" applyBorder="1" applyAlignment="1">
      <alignment horizontal="center"/>
    </xf>
    <xf numFmtId="0" fontId="25" fillId="0" borderId="3" xfId="1" applyFont="1" applyBorder="1" applyAlignment="1">
      <alignment horizontal="center"/>
    </xf>
    <xf numFmtId="0" fontId="31" fillId="16" borderId="6" xfId="1" applyFont="1" applyFill="1" applyBorder="1" applyAlignment="1">
      <alignment horizontal="center"/>
    </xf>
    <xf numFmtId="0" fontId="31" fillId="16" borderId="7" xfId="1" applyFont="1" applyFill="1" applyBorder="1" applyAlignment="1">
      <alignment horizontal="center"/>
    </xf>
    <xf numFmtId="0" fontId="31" fillId="16" borderId="4" xfId="1" applyFont="1" applyFill="1" applyBorder="1" applyAlignment="1">
      <alignment horizontal="center"/>
    </xf>
    <xf numFmtId="0" fontId="31" fillId="16" borderId="11" xfId="1" applyFont="1" applyFill="1" applyBorder="1" applyAlignment="1">
      <alignment horizontal="center"/>
    </xf>
    <xf numFmtId="0" fontId="31" fillId="16" borderId="2" xfId="1" applyFont="1" applyFill="1" applyBorder="1" applyAlignment="1">
      <alignment horizontal="center"/>
    </xf>
    <xf numFmtId="0" fontId="31" fillId="16" borderId="3" xfId="1" applyFont="1" applyFill="1" applyBorder="1" applyAlignment="1">
      <alignment horizontal="center"/>
    </xf>
    <xf numFmtId="0" fontId="35" fillId="9" borderId="8" xfId="1" applyFont="1" applyFill="1" applyBorder="1" applyAlignment="1">
      <alignment horizontal="center"/>
    </xf>
    <xf numFmtId="0" fontId="35" fillId="9" borderId="9" xfId="1" applyFont="1" applyFill="1" applyBorder="1" applyAlignment="1">
      <alignment horizontal="center"/>
    </xf>
    <xf numFmtId="0" fontId="35" fillId="9" borderId="10" xfId="1" applyFont="1" applyFill="1" applyBorder="1" applyAlignment="1">
      <alignment horizontal="center"/>
    </xf>
    <xf numFmtId="0" fontId="31" fillId="5" borderId="7" xfId="1" applyFont="1" applyFill="1" applyBorder="1" applyAlignment="1">
      <alignment horizontal="center"/>
    </xf>
    <xf numFmtId="0" fontId="31" fillId="5" borderId="4" xfId="1" applyFont="1" applyFill="1" applyBorder="1" applyAlignment="1">
      <alignment horizontal="center"/>
    </xf>
    <xf numFmtId="0" fontId="31" fillId="5" borderId="12" xfId="1" applyFont="1" applyFill="1" applyBorder="1" applyAlignment="1">
      <alignment horizontal="center"/>
    </xf>
    <xf numFmtId="0" fontId="31" fillId="5" borderId="0" xfId="1" applyFont="1" applyFill="1" applyAlignment="1">
      <alignment horizontal="center"/>
    </xf>
    <xf numFmtId="0" fontId="35" fillId="9" borderId="5" xfId="1" applyFont="1" applyFill="1" applyBorder="1" applyAlignment="1">
      <alignment horizontal="center"/>
    </xf>
    <xf numFmtId="0" fontId="31" fillId="5" borderId="1" xfId="1" applyFont="1" applyFill="1" applyBorder="1" applyAlignment="1">
      <alignment horizontal="center"/>
    </xf>
    <xf numFmtId="0" fontId="31" fillId="5" borderId="6" xfId="1" applyFont="1" applyFill="1" applyBorder="1" applyAlignment="1">
      <alignment horizontal="center"/>
    </xf>
    <xf numFmtId="0" fontId="35" fillId="6" borderId="8" xfId="1" applyFont="1" applyFill="1" applyBorder="1" applyAlignment="1">
      <alignment horizontal="center" vertical="center"/>
    </xf>
    <xf numFmtId="0" fontId="35" fillId="6" borderId="9" xfId="1" applyFont="1" applyFill="1" applyBorder="1" applyAlignment="1">
      <alignment horizontal="center" vertical="center"/>
    </xf>
    <xf numFmtId="0" fontId="35" fillId="6" borderId="10" xfId="1" applyFont="1" applyFill="1" applyBorder="1" applyAlignment="1">
      <alignment horizontal="center" vertical="center"/>
    </xf>
    <xf numFmtId="0" fontId="35" fillId="4" borderId="8" xfId="1" applyFont="1" applyFill="1" applyBorder="1" applyAlignment="1">
      <alignment horizontal="center" vertical="center"/>
    </xf>
    <xf numFmtId="0" fontId="35" fillId="4" borderId="9" xfId="1" applyFont="1" applyFill="1" applyBorder="1" applyAlignment="1">
      <alignment horizontal="center" vertical="center"/>
    </xf>
    <xf numFmtId="0" fontId="35" fillId="4" borderId="10" xfId="1" applyFont="1" applyFill="1" applyBorder="1" applyAlignment="1">
      <alignment horizontal="center" vertical="center"/>
    </xf>
    <xf numFmtId="0" fontId="31" fillId="5" borderId="11" xfId="1" applyFont="1" applyFill="1" applyBorder="1" applyAlignment="1">
      <alignment horizontal="center"/>
    </xf>
    <xf numFmtId="0" fontId="31" fillId="5" borderId="2" xfId="1" applyFont="1" applyFill="1" applyBorder="1" applyAlignment="1">
      <alignment horizontal="center"/>
    </xf>
    <xf numFmtId="0" fontId="31" fillId="5" borderId="3" xfId="1" applyFont="1" applyFill="1" applyBorder="1" applyAlignment="1">
      <alignment horizontal="center"/>
    </xf>
    <xf numFmtId="0" fontId="31" fillId="0" borderId="12" xfId="1" applyFont="1" applyBorder="1" applyAlignment="1">
      <alignment horizontal="center"/>
    </xf>
    <xf numFmtId="0" fontId="31" fillId="0" borderId="0" xfId="1" applyFont="1" applyAlignment="1">
      <alignment horizontal="center"/>
    </xf>
    <xf numFmtId="0" fontId="31" fillId="0" borderId="1" xfId="1" applyFont="1" applyBorder="1" applyAlignment="1">
      <alignment horizontal="center"/>
    </xf>
    <xf numFmtId="0" fontId="35" fillId="0" borderId="0" xfId="1" applyFont="1" applyAlignment="1">
      <alignment horizontal="center"/>
    </xf>
    <xf numFmtId="0" fontId="35" fillId="17" borderId="5" xfId="1" applyFont="1" applyFill="1" applyBorder="1" applyAlignment="1">
      <alignment horizontal="center"/>
    </xf>
    <xf numFmtId="0" fontId="35" fillId="8" borderId="8" xfId="1" applyFont="1" applyFill="1" applyBorder="1" applyAlignment="1">
      <alignment horizontal="center" vertical="center"/>
    </xf>
    <xf numFmtId="0" fontId="35" fillId="8" borderId="9" xfId="1" applyFont="1" applyFill="1" applyBorder="1" applyAlignment="1">
      <alignment horizontal="center" vertical="center"/>
    </xf>
    <xf numFmtId="0" fontId="35" fillId="8" borderId="10" xfId="1" applyFont="1" applyFill="1" applyBorder="1" applyAlignment="1">
      <alignment horizontal="center" vertical="center"/>
    </xf>
    <xf numFmtId="0" fontId="37" fillId="19" borderId="11" xfId="1" applyFont="1" applyFill="1" applyBorder="1" applyAlignment="1">
      <alignment horizontal="center"/>
    </xf>
    <xf numFmtId="0" fontId="37" fillId="19" borderId="2" xfId="1" applyFont="1" applyFill="1" applyBorder="1" applyAlignment="1">
      <alignment horizontal="center"/>
    </xf>
    <xf numFmtId="0" fontId="37" fillId="19" borderId="3" xfId="1" applyFont="1" applyFill="1" applyBorder="1" applyAlignment="1">
      <alignment horizontal="center"/>
    </xf>
    <xf numFmtId="0" fontId="37" fillId="19" borderId="6" xfId="1" applyFont="1" applyFill="1" applyBorder="1" applyAlignment="1">
      <alignment horizontal="center"/>
    </xf>
    <xf numFmtId="0" fontId="37" fillId="19" borderId="7" xfId="1" applyFont="1" applyFill="1" applyBorder="1" applyAlignment="1">
      <alignment horizontal="center"/>
    </xf>
    <xf numFmtId="0" fontId="37" fillId="19" borderId="4" xfId="1" applyFont="1" applyFill="1" applyBorder="1" applyAlignment="1">
      <alignment horizontal="center"/>
    </xf>
    <xf numFmtId="0" fontId="24" fillId="3" borderId="8" xfId="1" applyFont="1" applyFill="1" applyBorder="1" applyAlignment="1">
      <alignment horizontal="center" vertical="center"/>
    </xf>
    <xf numFmtId="0" fontId="24" fillId="3" borderId="9" xfId="1" applyFont="1" applyFill="1" applyBorder="1" applyAlignment="1">
      <alignment horizontal="center" vertical="center"/>
    </xf>
    <xf numFmtId="0" fontId="24" fillId="3" borderId="10" xfId="1" applyFont="1" applyFill="1" applyBorder="1" applyAlignment="1">
      <alignment horizontal="center" vertical="center"/>
    </xf>
    <xf numFmtId="176" fontId="17" fillId="3" borderId="8" xfId="1" applyNumberFormat="1" applyFont="1" applyFill="1" applyBorder="1" applyAlignment="1">
      <alignment horizontal="center" vertical="center"/>
    </xf>
    <xf numFmtId="176" fontId="17" fillId="3" borderId="9" xfId="1" applyNumberFormat="1" applyFont="1" applyFill="1" applyBorder="1" applyAlignment="1">
      <alignment horizontal="center" vertical="center"/>
    </xf>
    <xf numFmtId="176" fontId="17" fillId="3" borderId="10" xfId="1" applyNumberFormat="1" applyFont="1" applyFill="1" applyBorder="1" applyAlignment="1">
      <alignment horizontal="center" vertical="center"/>
    </xf>
    <xf numFmtId="177" fontId="17" fillId="3" borderId="8" xfId="5" applyNumberFormat="1" applyFont="1" applyFill="1" applyBorder="1" applyAlignment="1">
      <alignment horizontal="center" vertical="center"/>
    </xf>
    <xf numFmtId="177" fontId="17" fillId="3" borderId="9" xfId="5" applyNumberFormat="1" applyFont="1" applyFill="1" applyBorder="1" applyAlignment="1">
      <alignment horizontal="center" vertical="center"/>
    </xf>
    <xf numFmtId="177" fontId="17" fillId="3" borderId="10" xfId="5" applyNumberFormat="1" applyFont="1" applyFill="1" applyBorder="1" applyAlignment="1">
      <alignment horizontal="center" vertical="center"/>
    </xf>
    <xf numFmtId="0" fontId="26" fillId="0" borderId="0" xfId="1" applyFont="1" applyAlignment="1">
      <alignment horizontal="right" vertical="center"/>
    </xf>
    <xf numFmtId="0" fontId="26" fillId="0" borderId="1" xfId="1" applyFont="1" applyBorder="1" applyAlignment="1">
      <alignment horizontal="right" vertical="center"/>
    </xf>
    <xf numFmtId="0" fontId="26" fillId="0" borderId="6" xfId="1" applyFont="1" applyBorder="1" applyAlignment="1">
      <alignment horizontal="left" vertical="center"/>
    </xf>
    <xf numFmtId="0" fontId="26" fillId="0" borderId="7" xfId="1" applyFont="1" applyBorder="1" applyAlignment="1">
      <alignment horizontal="left" vertical="center"/>
    </xf>
    <xf numFmtId="0" fontId="26" fillId="0" borderId="12" xfId="1" applyFont="1" applyBorder="1" applyAlignment="1">
      <alignment horizontal="left" vertical="center"/>
    </xf>
    <xf numFmtId="0" fontId="26" fillId="0" borderId="0" xfId="1" applyFont="1" applyAlignment="1">
      <alignment horizontal="left" vertical="center"/>
    </xf>
    <xf numFmtId="0" fontId="26" fillId="0" borderId="7" xfId="1" applyFont="1" applyBorder="1" applyAlignment="1">
      <alignment horizontal="center" vertical="center"/>
    </xf>
    <xf numFmtId="0" fontId="26" fillId="0" borderId="4" xfId="1" applyFont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26" fillId="0" borderId="12" xfId="1" applyFont="1" applyBorder="1" applyAlignment="1">
      <alignment horizontal="center" vertical="center"/>
    </xf>
    <xf numFmtId="177" fontId="17" fillId="0" borderId="8" xfId="5" applyNumberFormat="1" applyFont="1" applyFill="1" applyBorder="1" applyAlignment="1">
      <alignment horizontal="center" vertical="center"/>
    </xf>
    <xf numFmtId="177" fontId="17" fillId="0" borderId="9" xfId="5" applyNumberFormat="1" applyFont="1" applyFill="1" applyBorder="1" applyAlignment="1">
      <alignment horizontal="center" vertical="center"/>
    </xf>
    <xf numFmtId="177" fontId="17" fillId="0" borderId="10" xfId="5" applyNumberFormat="1" applyFont="1" applyFill="1" applyBorder="1" applyAlignment="1">
      <alignment horizontal="center" vertical="center"/>
    </xf>
    <xf numFmtId="0" fontId="23" fillId="2" borderId="5" xfId="1" applyFont="1" applyFill="1" applyBorder="1" applyAlignment="1">
      <alignment horizontal="center" vertical="center"/>
    </xf>
    <xf numFmtId="0" fontId="17" fillId="3" borderId="8" xfId="1" applyFont="1" applyFill="1" applyBorder="1" applyAlignment="1">
      <alignment horizontal="center" vertical="center"/>
    </xf>
    <xf numFmtId="0" fontId="17" fillId="3" borderId="9" xfId="1" applyFont="1" applyFill="1" applyBorder="1" applyAlignment="1">
      <alignment horizontal="center" vertical="center"/>
    </xf>
    <xf numFmtId="0" fontId="17" fillId="3" borderId="10" xfId="1" applyFont="1" applyFill="1" applyBorder="1" applyAlignment="1">
      <alignment horizontal="center" vertical="center"/>
    </xf>
    <xf numFmtId="0" fontId="31" fillId="0" borderId="2" xfId="1" applyFont="1" applyBorder="1" applyAlignment="1">
      <alignment horizontal="center"/>
    </xf>
    <xf numFmtId="0" fontId="31" fillId="0" borderId="3" xfId="1" applyFont="1" applyBorder="1" applyAlignment="1">
      <alignment horizontal="center"/>
    </xf>
  </cellXfs>
  <cellStyles count="29">
    <cellStyle name="Normal 12 3 2 19" xfId="16" xr:uid="{5CA6F9B5-90D7-4B27-8D5C-3557F711DCC8}"/>
    <cellStyle name="Normal 14 3 2 19" xfId="14" xr:uid="{D3F3CCAC-3C59-45FB-AA45-7AE0CF69F0A3}"/>
    <cellStyle name="Normal 2" xfId="12" xr:uid="{420050F7-51DE-4B39-8B30-1B7315AB44FE}"/>
    <cellStyle name="Normal 2 2" xfId="21" xr:uid="{00000000-0005-0000-0000-000001000000}"/>
    <cellStyle name="Normal 3 3 2 19" xfId="15" xr:uid="{87504448-7F61-46B8-AFE4-442DC3551254}"/>
    <cellStyle name="Normal 8 3 2 19" xfId="13" xr:uid="{0062BFB5-8D80-478F-BB9F-4519C0AB6A53}"/>
    <cellStyle name="ハイパーリンク 2" xfId="19" xr:uid="{00000000-0005-0000-0000-000002000000}"/>
    <cellStyle name="ハイパーリンク 2 2" xfId="28" xr:uid="{D90F4EEC-58B7-4336-86DE-CC25273795C8}"/>
    <cellStyle name="백분율 2" xfId="5" xr:uid="{DFAA31C9-323D-4B66-B6E1-F00800F43294}"/>
    <cellStyle name="常规 18" xfId="24" xr:uid="{65C0D580-1FD9-4723-8FF1-39FC82DA6C4F}"/>
    <cellStyle name="常规 19" xfId="26" xr:uid="{8DA41568-3193-442C-85B0-2C0AA9B00AC3}"/>
    <cellStyle name="常规 2" xfId="23" xr:uid="{96AC93E2-6656-4D61-9D04-12090A14B1C2}"/>
    <cellStyle name="超链接 2" xfId="22" xr:uid="{43AA64DF-C83F-4B3E-9682-46B67C814C88}"/>
    <cellStyle name="超链接 8" xfId="25" xr:uid="{93344151-A31A-4550-B8B6-6E0C5ADC1F53}"/>
    <cellStyle name="표준" xfId="0" builtinId="0"/>
    <cellStyle name="표준 13" xfId="1" xr:uid="{ACC1C9A7-4D89-40AE-A9B0-740E74ACB3C0}"/>
    <cellStyle name="표준 13 2" xfId="7" xr:uid="{5A05CC97-E056-4563-BE6B-B8A8633F811E}"/>
    <cellStyle name="표준 15" xfId="8" xr:uid="{50457B9D-01E0-4215-BB42-C7D013C253AA}"/>
    <cellStyle name="표준 2" xfId="18" xr:uid="{00000000-0005-0000-0000-000003000000}"/>
    <cellStyle name="標準 2" xfId="10" xr:uid="{F7DB8DE8-0FCA-41C8-8C3F-6CA395261E3F}"/>
    <cellStyle name="표준 2 4 2" xfId="3" xr:uid="{28ECA300-73C8-4F5D-B2C0-6E4EF477CBC3}"/>
    <cellStyle name="표준 2 5" xfId="9" xr:uid="{0049EA8F-56E0-49A2-9619-4A20E8127C68}"/>
    <cellStyle name="표준 3" xfId="17" xr:uid="{00000000-0005-0000-0000-000005000000}"/>
    <cellStyle name="標準 3" xfId="20" xr:uid="{00000000-0005-0000-0000-000007000000}"/>
    <cellStyle name="표준 4 2" xfId="4" xr:uid="{C3F4950F-290D-4940-9A3A-3D27EBABC928}"/>
    <cellStyle name="표준 5 2" xfId="6" xr:uid="{43C049B8-FCFB-462B-8743-1E2517403364}"/>
    <cellStyle name="표준 6" xfId="2" xr:uid="{F2C15CAF-A618-4296-8828-75246FEBF99A}"/>
    <cellStyle name="標準 6" xfId="27" xr:uid="{6FE522CD-0A3A-4269-9BCF-7C09764BAF8F}"/>
    <cellStyle name="하이퍼링크 3" xfId="11" xr:uid="{CC90956E-BD0F-4294-B6BE-5DD8174F30B5}"/>
  </cellStyles>
  <dxfs count="0"/>
  <tableStyles count="0" defaultTableStyle="TableStyleMedium2" defaultPivotStyle="PivotStyleLight16"/>
  <colors>
    <mruColors>
      <color rgb="FF4D3B5B"/>
      <color rgb="FF854847"/>
      <color rgb="FF0890B0"/>
      <color rgb="FFFFFDB3"/>
      <color rgb="FFFF6600"/>
      <color rgb="FFFF0000"/>
      <color rgb="FF082C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398627937138641"/>
          <c:y val="0.11065352382226293"/>
          <c:w val="0.83063190625646965"/>
          <c:h val="0.8190956759356006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조직도!$B$5:$B$12</c:f>
              <c:strCache>
                <c:ptCount val="8"/>
                <c:pt idx="1">
                  <c:v>대표이사</c:v>
                </c:pt>
                <c:pt idx="2">
                  <c:v>실장</c:v>
                </c:pt>
                <c:pt idx="3">
                  <c:v>그룹장</c:v>
                </c:pt>
                <c:pt idx="4">
                  <c:v>팀장</c:v>
                </c:pt>
                <c:pt idx="5">
                  <c:v>구성원</c:v>
                </c:pt>
                <c:pt idx="6">
                  <c:v>자문위원</c:v>
                </c:pt>
                <c:pt idx="7">
                  <c:v>Total</c:v>
                </c:pt>
              </c:strCache>
            </c:strRef>
          </c:cat>
          <c:val>
            <c:numRef>
              <c:f>조직도!$H$5:$H$12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4-4B3C-B9C6-186D23237D81}"/>
            </c:ext>
          </c:extLst>
        </c:ser>
        <c:ser>
          <c:idx val="1"/>
          <c:order val="1"/>
          <c:invertIfNegative val="0"/>
          <c:cat>
            <c:strRef>
              <c:f>조직도!$B$5:$B$12</c:f>
              <c:strCache>
                <c:ptCount val="8"/>
                <c:pt idx="1">
                  <c:v>대표이사</c:v>
                </c:pt>
                <c:pt idx="2">
                  <c:v>실장</c:v>
                </c:pt>
                <c:pt idx="3">
                  <c:v>그룹장</c:v>
                </c:pt>
                <c:pt idx="4">
                  <c:v>팀장</c:v>
                </c:pt>
                <c:pt idx="5">
                  <c:v>구성원</c:v>
                </c:pt>
                <c:pt idx="6">
                  <c:v>자문위원</c:v>
                </c:pt>
                <c:pt idx="7">
                  <c:v>Total</c:v>
                </c:pt>
              </c:strCache>
            </c:strRef>
          </c:cat>
          <c:val>
            <c:numRef>
              <c:f>조직도!$I$5:$I$12</c:f>
              <c:numCache>
                <c:formatCode>0.0%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88A4-4B3C-B9C6-186D23237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005728"/>
        <c:axId val="1114001376"/>
      </c:barChart>
      <c:catAx>
        <c:axId val="1114005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14001376"/>
        <c:crosses val="autoZero"/>
        <c:auto val="1"/>
        <c:lblAlgn val="ctr"/>
        <c:lblOffset val="100"/>
        <c:noMultiLvlLbl val="0"/>
      </c:catAx>
      <c:valAx>
        <c:axId val="1114001376"/>
        <c:scaling>
          <c:orientation val="minMax"/>
          <c:max val="1"/>
          <c:min val="0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11400572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>
          <a:lumMod val="75000"/>
          <a:lumOff val="25000"/>
        </a:scheme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398627937138641"/>
          <c:y val="0.11065352382226293"/>
          <c:w val="0.83063190625646965"/>
          <c:h val="0.8190956759356006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'조직도(상세)'!$B$5:$B$11</c:f>
              <c:strCache>
                <c:ptCount val="7"/>
                <c:pt idx="0">
                  <c:v>대표이사</c:v>
                </c:pt>
                <c:pt idx="1">
                  <c:v>실장</c:v>
                </c:pt>
                <c:pt idx="2">
                  <c:v>그룹장</c:v>
                </c:pt>
                <c:pt idx="3">
                  <c:v>팀장</c:v>
                </c:pt>
                <c:pt idx="4">
                  <c:v>구성원</c:v>
                </c:pt>
                <c:pt idx="5">
                  <c:v>자문위원</c:v>
                </c:pt>
                <c:pt idx="6">
                  <c:v>Total</c:v>
                </c:pt>
              </c:strCache>
            </c:strRef>
          </c:cat>
          <c:val>
            <c:numRef>
              <c:f>'조직도(상세)'!$H$5:$H$11</c:f>
              <c:numCache>
                <c:formatCode>0.0%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3-4E2B-B833-79AC2E5EB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005728"/>
        <c:axId val="1114001376"/>
      </c:barChart>
      <c:catAx>
        <c:axId val="1114005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114001376"/>
        <c:crosses val="autoZero"/>
        <c:auto val="1"/>
        <c:lblAlgn val="ctr"/>
        <c:lblOffset val="100"/>
        <c:noMultiLvlLbl val="0"/>
      </c:catAx>
      <c:valAx>
        <c:axId val="1114001376"/>
        <c:scaling>
          <c:orientation val="minMax"/>
          <c:max val="0.4"/>
          <c:min val="0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114005728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solidFill>
        <a:schemeClr val="tx1">
          <a:lumMod val="75000"/>
          <a:lumOff val="25000"/>
        </a:scheme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71182</xdr:colOff>
      <xdr:row>3</xdr:row>
      <xdr:rowOff>197068</xdr:rowOff>
    </xdr:from>
    <xdr:to>
      <xdr:col>30</xdr:col>
      <xdr:colOff>93177</xdr:colOff>
      <xdr:row>22</xdr:row>
      <xdr:rowOff>190665</xdr:rowOff>
    </xdr:to>
    <xdr:sp macro="" textlink="">
      <xdr:nvSpPr>
        <xdr:cNvPr id="12" name="자유형: 도형 11">
          <a:extLst>
            <a:ext uri="{FF2B5EF4-FFF2-40B4-BE49-F238E27FC236}">
              <a16:creationId xmlns:a16="http://schemas.microsoft.com/office/drawing/2014/main" id="{57BAE6C1-2F00-4C30-BB14-2D35B8105622}"/>
            </a:ext>
          </a:extLst>
        </xdr:cNvPr>
        <xdr:cNvSpPr/>
      </xdr:nvSpPr>
      <xdr:spPr>
        <a:xfrm>
          <a:off x="1963044" y="788275"/>
          <a:ext cx="4436340" cy="3737907"/>
        </a:xfrm>
        <a:custGeom>
          <a:avLst/>
          <a:gdLst>
            <a:gd name="connsiteX0" fmla="*/ 898072 w 4367893"/>
            <a:gd name="connsiteY0" fmla="*/ 0 h 3918857"/>
            <a:gd name="connsiteX1" fmla="*/ 4367893 w 4367893"/>
            <a:gd name="connsiteY1" fmla="*/ 0 h 3918857"/>
            <a:gd name="connsiteX2" fmla="*/ 4367893 w 4367893"/>
            <a:gd name="connsiteY2" fmla="*/ 3918857 h 3918857"/>
            <a:gd name="connsiteX3" fmla="*/ 0 w 4367893"/>
            <a:gd name="connsiteY3" fmla="*/ 3918857 h 3918857"/>
            <a:gd name="connsiteX4" fmla="*/ 27215 w 4367893"/>
            <a:gd name="connsiteY4" fmla="*/ 1782535 h 3918857"/>
            <a:gd name="connsiteX5" fmla="*/ 911679 w 4367893"/>
            <a:gd name="connsiteY5" fmla="*/ 1782535 h 3918857"/>
            <a:gd name="connsiteX6" fmla="*/ 898072 w 4367893"/>
            <a:gd name="connsiteY6" fmla="*/ 0 h 3918857"/>
            <a:gd name="connsiteX0" fmla="*/ 898072 w 4367893"/>
            <a:gd name="connsiteY0" fmla="*/ 0 h 3918857"/>
            <a:gd name="connsiteX1" fmla="*/ 4367893 w 4367893"/>
            <a:gd name="connsiteY1" fmla="*/ 0 h 3918857"/>
            <a:gd name="connsiteX2" fmla="*/ 4367893 w 4367893"/>
            <a:gd name="connsiteY2" fmla="*/ 3918857 h 3918857"/>
            <a:gd name="connsiteX3" fmla="*/ 0 w 4367893"/>
            <a:gd name="connsiteY3" fmla="*/ 3918857 h 3918857"/>
            <a:gd name="connsiteX4" fmla="*/ 27215 w 4367893"/>
            <a:gd name="connsiteY4" fmla="*/ 1782535 h 3918857"/>
            <a:gd name="connsiteX5" fmla="*/ 892533 w 4367893"/>
            <a:gd name="connsiteY5" fmla="*/ 1782535 h 3918857"/>
            <a:gd name="connsiteX6" fmla="*/ 898072 w 4367893"/>
            <a:gd name="connsiteY6" fmla="*/ 0 h 3918857"/>
            <a:gd name="connsiteX0" fmla="*/ 870857 w 4340678"/>
            <a:gd name="connsiteY0" fmla="*/ 0 h 3918857"/>
            <a:gd name="connsiteX1" fmla="*/ 4340678 w 4340678"/>
            <a:gd name="connsiteY1" fmla="*/ 0 h 3918857"/>
            <a:gd name="connsiteX2" fmla="*/ 4340678 w 4340678"/>
            <a:gd name="connsiteY2" fmla="*/ 3918857 h 3918857"/>
            <a:gd name="connsiteX3" fmla="*/ 4693 w 4340678"/>
            <a:gd name="connsiteY3" fmla="*/ 3905255 h 3918857"/>
            <a:gd name="connsiteX4" fmla="*/ 0 w 4340678"/>
            <a:gd name="connsiteY4" fmla="*/ 1782535 h 3918857"/>
            <a:gd name="connsiteX5" fmla="*/ 865318 w 4340678"/>
            <a:gd name="connsiteY5" fmla="*/ 1782535 h 3918857"/>
            <a:gd name="connsiteX6" fmla="*/ 870857 w 4340678"/>
            <a:gd name="connsiteY6" fmla="*/ 0 h 3918857"/>
            <a:gd name="connsiteX0" fmla="*/ 870857 w 4340678"/>
            <a:gd name="connsiteY0" fmla="*/ 0 h 3918857"/>
            <a:gd name="connsiteX1" fmla="*/ 4340678 w 4340678"/>
            <a:gd name="connsiteY1" fmla="*/ 0 h 3918857"/>
            <a:gd name="connsiteX2" fmla="*/ 4340678 w 4340678"/>
            <a:gd name="connsiteY2" fmla="*/ 3918857 h 3918857"/>
            <a:gd name="connsiteX3" fmla="*/ 4693 w 4340678"/>
            <a:gd name="connsiteY3" fmla="*/ 3905255 h 3918857"/>
            <a:gd name="connsiteX4" fmla="*/ 0 w 4340678"/>
            <a:gd name="connsiteY4" fmla="*/ 1782535 h 3918857"/>
            <a:gd name="connsiteX5" fmla="*/ 865318 w 4340678"/>
            <a:gd name="connsiteY5" fmla="*/ 1782535 h 3918857"/>
            <a:gd name="connsiteX6" fmla="*/ 870857 w 4340678"/>
            <a:gd name="connsiteY6" fmla="*/ 0 h 3918857"/>
            <a:gd name="connsiteX0" fmla="*/ 870857 w 4340678"/>
            <a:gd name="connsiteY0" fmla="*/ 0 h 3918857"/>
            <a:gd name="connsiteX1" fmla="*/ 4340678 w 4340678"/>
            <a:gd name="connsiteY1" fmla="*/ 0 h 3918857"/>
            <a:gd name="connsiteX2" fmla="*/ 4334248 w 4340678"/>
            <a:gd name="connsiteY2" fmla="*/ 1549338 h 3918857"/>
            <a:gd name="connsiteX3" fmla="*/ 4340678 w 4340678"/>
            <a:gd name="connsiteY3" fmla="*/ 3918857 h 3918857"/>
            <a:gd name="connsiteX4" fmla="*/ 4693 w 4340678"/>
            <a:gd name="connsiteY4" fmla="*/ 3905255 h 3918857"/>
            <a:gd name="connsiteX5" fmla="*/ 0 w 4340678"/>
            <a:gd name="connsiteY5" fmla="*/ 1782535 h 3918857"/>
            <a:gd name="connsiteX6" fmla="*/ 865318 w 4340678"/>
            <a:gd name="connsiteY6" fmla="*/ 1782535 h 3918857"/>
            <a:gd name="connsiteX7" fmla="*/ 870857 w 4340678"/>
            <a:gd name="connsiteY7" fmla="*/ 0 h 3918857"/>
            <a:gd name="connsiteX0" fmla="*/ 870857 w 4340678"/>
            <a:gd name="connsiteY0" fmla="*/ 0 h 3918857"/>
            <a:gd name="connsiteX1" fmla="*/ 3228449 w 4340678"/>
            <a:gd name="connsiteY1" fmla="*/ 1653153 h 3918857"/>
            <a:gd name="connsiteX2" fmla="*/ 4334248 w 4340678"/>
            <a:gd name="connsiteY2" fmla="*/ 1549338 h 3918857"/>
            <a:gd name="connsiteX3" fmla="*/ 4340678 w 4340678"/>
            <a:gd name="connsiteY3" fmla="*/ 3918857 h 3918857"/>
            <a:gd name="connsiteX4" fmla="*/ 4693 w 4340678"/>
            <a:gd name="connsiteY4" fmla="*/ 3905255 h 3918857"/>
            <a:gd name="connsiteX5" fmla="*/ 0 w 4340678"/>
            <a:gd name="connsiteY5" fmla="*/ 1782535 h 3918857"/>
            <a:gd name="connsiteX6" fmla="*/ 865318 w 4340678"/>
            <a:gd name="connsiteY6" fmla="*/ 1782535 h 3918857"/>
            <a:gd name="connsiteX7" fmla="*/ 870857 w 4340678"/>
            <a:gd name="connsiteY7" fmla="*/ 0 h 3918857"/>
            <a:gd name="connsiteX0" fmla="*/ 870857 w 4340678"/>
            <a:gd name="connsiteY0" fmla="*/ 0 h 3918857"/>
            <a:gd name="connsiteX1" fmla="*/ 2366953 w 4340678"/>
            <a:gd name="connsiteY1" fmla="*/ 1067169 h 3918857"/>
            <a:gd name="connsiteX2" fmla="*/ 3228449 w 4340678"/>
            <a:gd name="connsiteY2" fmla="*/ 1653153 h 3918857"/>
            <a:gd name="connsiteX3" fmla="*/ 4334248 w 4340678"/>
            <a:gd name="connsiteY3" fmla="*/ 1549338 h 3918857"/>
            <a:gd name="connsiteX4" fmla="*/ 4340678 w 4340678"/>
            <a:gd name="connsiteY4" fmla="*/ 3918857 h 3918857"/>
            <a:gd name="connsiteX5" fmla="*/ 4693 w 4340678"/>
            <a:gd name="connsiteY5" fmla="*/ 3905255 h 3918857"/>
            <a:gd name="connsiteX6" fmla="*/ 0 w 4340678"/>
            <a:gd name="connsiteY6" fmla="*/ 1782535 h 3918857"/>
            <a:gd name="connsiteX7" fmla="*/ 865318 w 4340678"/>
            <a:gd name="connsiteY7" fmla="*/ 1782535 h 3918857"/>
            <a:gd name="connsiteX8" fmla="*/ 870857 w 4340678"/>
            <a:gd name="connsiteY8" fmla="*/ 0 h 3918857"/>
            <a:gd name="connsiteX0" fmla="*/ 870857 w 4340678"/>
            <a:gd name="connsiteY0" fmla="*/ 14268 h 3933125"/>
            <a:gd name="connsiteX1" fmla="*/ 3228448 w 4340678"/>
            <a:gd name="connsiteY1" fmla="*/ 0 h 3933125"/>
            <a:gd name="connsiteX2" fmla="*/ 3228449 w 4340678"/>
            <a:gd name="connsiteY2" fmla="*/ 1667421 h 3933125"/>
            <a:gd name="connsiteX3" fmla="*/ 4334248 w 4340678"/>
            <a:gd name="connsiteY3" fmla="*/ 1563606 h 3933125"/>
            <a:gd name="connsiteX4" fmla="*/ 4340678 w 4340678"/>
            <a:gd name="connsiteY4" fmla="*/ 3933125 h 3933125"/>
            <a:gd name="connsiteX5" fmla="*/ 4693 w 4340678"/>
            <a:gd name="connsiteY5" fmla="*/ 3919523 h 3933125"/>
            <a:gd name="connsiteX6" fmla="*/ 0 w 4340678"/>
            <a:gd name="connsiteY6" fmla="*/ 1796803 h 3933125"/>
            <a:gd name="connsiteX7" fmla="*/ 865318 w 4340678"/>
            <a:gd name="connsiteY7" fmla="*/ 1796803 h 3933125"/>
            <a:gd name="connsiteX8" fmla="*/ 870857 w 4340678"/>
            <a:gd name="connsiteY8" fmla="*/ 14268 h 3933125"/>
            <a:gd name="connsiteX0" fmla="*/ 870857 w 4340678"/>
            <a:gd name="connsiteY0" fmla="*/ 14268 h 3933125"/>
            <a:gd name="connsiteX1" fmla="*/ 3228448 w 4340678"/>
            <a:gd name="connsiteY1" fmla="*/ 0 h 3933125"/>
            <a:gd name="connsiteX2" fmla="*/ 3228449 w 4340678"/>
            <a:gd name="connsiteY2" fmla="*/ 1667421 h 3933125"/>
            <a:gd name="connsiteX3" fmla="*/ 4334248 w 4340678"/>
            <a:gd name="connsiteY3" fmla="*/ 1563606 h 3933125"/>
            <a:gd name="connsiteX4" fmla="*/ 4340678 w 4340678"/>
            <a:gd name="connsiteY4" fmla="*/ 3933125 h 3933125"/>
            <a:gd name="connsiteX5" fmla="*/ 4693 w 4340678"/>
            <a:gd name="connsiteY5" fmla="*/ 3919523 h 3933125"/>
            <a:gd name="connsiteX6" fmla="*/ 0 w 4340678"/>
            <a:gd name="connsiteY6" fmla="*/ 1796803 h 3933125"/>
            <a:gd name="connsiteX7" fmla="*/ 865318 w 4340678"/>
            <a:gd name="connsiteY7" fmla="*/ 1796803 h 3933125"/>
            <a:gd name="connsiteX8" fmla="*/ 870857 w 4340678"/>
            <a:gd name="connsiteY8" fmla="*/ 14268 h 3933125"/>
            <a:gd name="connsiteX0" fmla="*/ 870857 w 4340678"/>
            <a:gd name="connsiteY0" fmla="*/ 14268 h 3933125"/>
            <a:gd name="connsiteX1" fmla="*/ 3228448 w 4340678"/>
            <a:gd name="connsiteY1" fmla="*/ 0 h 3933125"/>
            <a:gd name="connsiteX2" fmla="*/ 3228449 w 4340678"/>
            <a:gd name="connsiteY2" fmla="*/ 1667421 h 3933125"/>
            <a:gd name="connsiteX3" fmla="*/ 4334248 w 4340678"/>
            <a:gd name="connsiteY3" fmla="*/ 1660041 h 3933125"/>
            <a:gd name="connsiteX4" fmla="*/ 4340678 w 4340678"/>
            <a:gd name="connsiteY4" fmla="*/ 3933125 h 3933125"/>
            <a:gd name="connsiteX5" fmla="*/ 4693 w 4340678"/>
            <a:gd name="connsiteY5" fmla="*/ 3919523 h 3933125"/>
            <a:gd name="connsiteX6" fmla="*/ 0 w 4340678"/>
            <a:gd name="connsiteY6" fmla="*/ 1796803 h 3933125"/>
            <a:gd name="connsiteX7" fmla="*/ 865318 w 4340678"/>
            <a:gd name="connsiteY7" fmla="*/ 1796803 h 3933125"/>
            <a:gd name="connsiteX8" fmla="*/ 870857 w 4340678"/>
            <a:gd name="connsiteY8" fmla="*/ 14268 h 3933125"/>
            <a:gd name="connsiteX0" fmla="*/ 870857 w 4340678"/>
            <a:gd name="connsiteY0" fmla="*/ 14268 h 3933125"/>
            <a:gd name="connsiteX1" fmla="*/ 3228448 w 4340678"/>
            <a:gd name="connsiteY1" fmla="*/ 0 h 3933125"/>
            <a:gd name="connsiteX2" fmla="*/ 3228449 w 4340678"/>
            <a:gd name="connsiteY2" fmla="*/ 1667421 h 3933125"/>
            <a:gd name="connsiteX3" fmla="*/ 4334248 w 4340678"/>
            <a:gd name="connsiteY3" fmla="*/ 1660041 h 3933125"/>
            <a:gd name="connsiteX4" fmla="*/ 4340678 w 4340678"/>
            <a:gd name="connsiteY4" fmla="*/ 3933125 h 3933125"/>
            <a:gd name="connsiteX5" fmla="*/ 4693 w 4340678"/>
            <a:gd name="connsiteY5" fmla="*/ 3919523 h 3933125"/>
            <a:gd name="connsiteX6" fmla="*/ 0 w 4340678"/>
            <a:gd name="connsiteY6" fmla="*/ 1796803 h 3933125"/>
            <a:gd name="connsiteX7" fmla="*/ 865318 w 4340678"/>
            <a:gd name="connsiteY7" fmla="*/ 1796803 h 3933125"/>
            <a:gd name="connsiteX8" fmla="*/ 870857 w 4340678"/>
            <a:gd name="connsiteY8" fmla="*/ 14268 h 3933125"/>
            <a:gd name="connsiteX0" fmla="*/ 870857 w 4340678"/>
            <a:gd name="connsiteY0" fmla="*/ 14268 h 3933125"/>
            <a:gd name="connsiteX1" fmla="*/ 3228448 w 4340678"/>
            <a:gd name="connsiteY1" fmla="*/ 0 h 3933125"/>
            <a:gd name="connsiteX2" fmla="*/ 3228449 w 4340678"/>
            <a:gd name="connsiteY2" fmla="*/ 1667421 h 3933125"/>
            <a:gd name="connsiteX3" fmla="*/ 4334248 w 4340678"/>
            <a:gd name="connsiteY3" fmla="*/ 1660041 h 3933125"/>
            <a:gd name="connsiteX4" fmla="*/ 4340678 w 4340678"/>
            <a:gd name="connsiteY4" fmla="*/ 3933125 h 3933125"/>
            <a:gd name="connsiteX5" fmla="*/ 4693 w 4340678"/>
            <a:gd name="connsiteY5" fmla="*/ 3919523 h 3933125"/>
            <a:gd name="connsiteX6" fmla="*/ 0 w 4340678"/>
            <a:gd name="connsiteY6" fmla="*/ 1796803 h 3933125"/>
            <a:gd name="connsiteX7" fmla="*/ 865318 w 4340678"/>
            <a:gd name="connsiteY7" fmla="*/ 1796803 h 3933125"/>
            <a:gd name="connsiteX8" fmla="*/ 870857 w 4340678"/>
            <a:gd name="connsiteY8" fmla="*/ 14268 h 3933125"/>
            <a:gd name="connsiteX0" fmla="*/ 1173023 w 4340678"/>
            <a:gd name="connsiteY0" fmla="*/ 14268 h 3933125"/>
            <a:gd name="connsiteX1" fmla="*/ 3228448 w 4340678"/>
            <a:gd name="connsiteY1" fmla="*/ 0 h 3933125"/>
            <a:gd name="connsiteX2" fmla="*/ 3228449 w 4340678"/>
            <a:gd name="connsiteY2" fmla="*/ 1667421 h 3933125"/>
            <a:gd name="connsiteX3" fmla="*/ 4334248 w 4340678"/>
            <a:gd name="connsiteY3" fmla="*/ 1660041 h 3933125"/>
            <a:gd name="connsiteX4" fmla="*/ 4340678 w 4340678"/>
            <a:gd name="connsiteY4" fmla="*/ 3933125 h 3933125"/>
            <a:gd name="connsiteX5" fmla="*/ 4693 w 4340678"/>
            <a:gd name="connsiteY5" fmla="*/ 3919523 h 3933125"/>
            <a:gd name="connsiteX6" fmla="*/ 0 w 4340678"/>
            <a:gd name="connsiteY6" fmla="*/ 1796803 h 3933125"/>
            <a:gd name="connsiteX7" fmla="*/ 865318 w 4340678"/>
            <a:gd name="connsiteY7" fmla="*/ 1796803 h 3933125"/>
            <a:gd name="connsiteX8" fmla="*/ 1173023 w 4340678"/>
            <a:gd name="connsiteY8" fmla="*/ 14268 h 3933125"/>
            <a:gd name="connsiteX0" fmla="*/ 1173023 w 4340678"/>
            <a:gd name="connsiteY0" fmla="*/ 14268 h 3933125"/>
            <a:gd name="connsiteX1" fmla="*/ 3228448 w 4340678"/>
            <a:gd name="connsiteY1" fmla="*/ 0 h 3933125"/>
            <a:gd name="connsiteX2" fmla="*/ 3228449 w 4340678"/>
            <a:gd name="connsiteY2" fmla="*/ 1667421 h 3933125"/>
            <a:gd name="connsiteX3" fmla="*/ 4334248 w 4340678"/>
            <a:gd name="connsiteY3" fmla="*/ 1660041 h 3933125"/>
            <a:gd name="connsiteX4" fmla="*/ 4340678 w 4340678"/>
            <a:gd name="connsiteY4" fmla="*/ 3933125 h 3933125"/>
            <a:gd name="connsiteX5" fmla="*/ 4693 w 4340678"/>
            <a:gd name="connsiteY5" fmla="*/ 3919523 h 3933125"/>
            <a:gd name="connsiteX6" fmla="*/ 0 w 4340678"/>
            <a:gd name="connsiteY6" fmla="*/ 1796803 h 3933125"/>
            <a:gd name="connsiteX7" fmla="*/ 1154627 w 4340678"/>
            <a:gd name="connsiteY7" fmla="*/ 1810579 h 3933125"/>
            <a:gd name="connsiteX8" fmla="*/ 1173023 w 4340678"/>
            <a:gd name="connsiteY8" fmla="*/ 14268 h 3933125"/>
            <a:gd name="connsiteX0" fmla="*/ 1173023 w 4340678"/>
            <a:gd name="connsiteY0" fmla="*/ 14268 h 3933125"/>
            <a:gd name="connsiteX1" fmla="*/ 3228448 w 4340678"/>
            <a:gd name="connsiteY1" fmla="*/ 0 h 3933125"/>
            <a:gd name="connsiteX2" fmla="*/ 3228449 w 4340678"/>
            <a:gd name="connsiteY2" fmla="*/ 1667421 h 3933125"/>
            <a:gd name="connsiteX3" fmla="*/ 4334248 w 4340678"/>
            <a:gd name="connsiteY3" fmla="*/ 1660041 h 3933125"/>
            <a:gd name="connsiteX4" fmla="*/ 4340678 w 4340678"/>
            <a:gd name="connsiteY4" fmla="*/ 3933125 h 3933125"/>
            <a:gd name="connsiteX5" fmla="*/ 4693 w 4340678"/>
            <a:gd name="connsiteY5" fmla="*/ 3919523 h 3933125"/>
            <a:gd name="connsiteX6" fmla="*/ 0 w 4340678"/>
            <a:gd name="connsiteY6" fmla="*/ 1796803 h 3933125"/>
            <a:gd name="connsiteX7" fmla="*/ 1161056 w 4340678"/>
            <a:gd name="connsiteY7" fmla="*/ 1789915 h 3933125"/>
            <a:gd name="connsiteX8" fmla="*/ 1173023 w 4340678"/>
            <a:gd name="connsiteY8" fmla="*/ 14268 h 3933125"/>
            <a:gd name="connsiteX0" fmla="*/ 1173023 w 4340678"/>
            <a:gd name="connsiteY0" fmla="*/ 14268 h 3933125"/>
            <a:gd name="connsiteX1" fmla="*/ 3228448 w 4340678"/>
            <a:gd name="connsiteY1" fmla="*/ 0 h 3933125"/>
            <a:gd name="connsiteX2" fmla="*/ 3228449 w 4340678"/>
            <a:gd name="connsiteY2" fmla="*/ 1667421 h 3933125"/>
            <a:gd name="connsiteX3" fmla="*/ 4334248 w 4340678"/>
            <a:gd name="connsiteY3" fmla="*/ 1660041 h 3933125"/>
            <a:gd name="connsiteX4" fmla="*/ 4340678 w 4340678"/>
            <a:gd name="connsiteY4" fmla="*/ 3933125 h 3933125"/>
            <a:gd name="connsiteX5" fmla="*/ 4693 w 4340678"/>
            <a:gd name="connsiteY5" fmla="*/ 3919523 h 3933125"/>
            <a:gd name="connsiteX6" fmla="*/ 0 w 4340678"/>
            <a:gd name="connsiteY6" fmla="*/ 1796803 h 3933125"/>
            <a:gd name="connsiteX7" fmla="*/ 1161056 w 4340678"/>
            <a:gd name="connsiteY7" fmla="*/ 1810579 h 3933125"/>
            <a:gd name="connsiteX8" fmla="*/ 1173023 w 4340678"/>
            <a:gd name="connsiteY8" fmla="*/ 14268 h 3933125"/>
            <a:gd name="connsiteX0" fmla="*/ 1173023 w 4340678"/>
            <a:gd name="connsiteY0" fmla="*/ 14268 h 3933125"/>
            <a:gd name="connsiteX1" fmla="*/ 3228448 w 4340678"/>
            <a:gd name="connsiteY1" fmla="*/ 0 h 3933125"/>
            <a:gd name="connsiteX2" fmla="*/ 3228449 w 4340678"/>
            <a:gd name="connsiteY2" fmla="*/ 1667421 h 3933125"/>
            <a:gd name="connsiteX3" fmla="*/ 4334248 w 4340678"/>
            <a:gd name="connsiteY3" fmla="*/ 1660041 h 3933125"/>
            <a:gd name="connsiteX4" fmla="*/ 4340678 w 4340678"/>
            <a:gd name="connsiteY4" fmla="*/ 3933125 h 3933125"/>
            <a:gd name="connsiteX5" fmla="*/ 4693 w 4340678"/>
            <a:gd name="connsiteY5" fmla="*/ 3919523 h 3933125"/>
            <a:gd name="connsiteX6" fmla="*/ 0 w 4340678"/>
            <a:gd name="connsiteY6" fmla="*/ 1796803 h 3933125"/>
            <a:gd name="connsiteX7" fmla="*/ 1167485 w 4340678"/>
            <a:gd name="connsiteY7" fmla="*/ 1789915 h 3933125"/>
            <a:gd name="connsiteX8" fmla="*/ 1173023 w 4340678"/>
            <a:gd name="connsiteY8" fmla="*/ 14268 h 3933125"/>
            <a:gd name="connsiteX0" fmla="*/ 1173023 w 4340678"/>
            <a:gd name="connsiteY0" fmla="*/ 14268 h 3933125"/>
            <a:gd name="connsiteX1" fmla="*/ 3228448 w 4340678"/>
            <a:gd name="connsiteY1" fmla="*/ 0 h 3933125"/>
            <a:gd name="connsiteX2" fmla="*/ 3228449 w 4340678"/>
            <a:gd name="connsiteY2" fmla="*/ 1667421 h 3933125"/>
            <a:gd name="connsiteX3" fmla="*/ 4334248 w 4340678"/>
            <a:gd name="connsiteY3" fmla="*/ 1660041 h 3933125"/>
            <a:gd name="connsiteX4" fmla="*/ 4340678 w 4340678"/>
            <a:gd name="connsiteY4" fmla="*/ 3933125 h 3933125"/>
            <a:gd name="connsiteX5" fmla="*/ 4693 w 4340678"/>
            <a:gd name="connsiteY5" fmla="*/ 3919523 h 3933125"/>
            <a:gd name="connsiteX6" fmla="*/ 0 w 4340678"/>
            <a:gd name="connsiteY6" fmla="*/ 1796803 h 3933125"/>
            <a:gd name="connsiteX7" fmla="*/ 1167485 w 4340678"/>
            <a:gd name="connsiteY7" fmla="*/ 1789915 h 3933125"/>
            <a:gd name="connsiteX8" fmla="*/ 1173023 w 4340678"/>
            <a:gd name="connsiteY8" fmla="*/ 14268 h 3933125"/>
            <a:gd name="connsiteX0" fmla="*/ 1173023 w 4340678"/>
            <a:gd name="connsiteY0" fmla="*/ 14268 h 3933125"/>
            <a:gd name="connsiteX1" fmla="*/ 3228448 w 4340678"/>
            <a:gd name="connsiteY1" fmla="*/ 0 h 3933125"/>
            <a:gd name="connsiteX2" fmla="*/ 3228449 w 4340678"/>
            <a:gd name="connsiteY2" fmla="*/ 1667421 h 3933125"/>
            <a:gd name="connsiteX3" fmla="*/ 4334248 w 4340678"/>
            <a:gd name="connsiteY3" fmla="*/ 1859797 h 3933125"/>
            <a:gd name="connsiteX4" fmla="*/ 4340678 w 4340678"/>
            <a:gd name="connsiteY4" fmla="*/ 3933125 h 3933125"/>
            <a:gd name="connsiteX5" fmla="*/ 4693 w 4340678"/>
            <a:gd name="connsiteY5" fmla="*/ 3919523 h 3933125"/>
            <a:gd name="connsiteX6" fmla="*/ 0 w 4340678"/>
            <a:gd name="connsiteY6" fmla="*/ 1796803 h 3933125"/>
            <a:gd name="connsiteX7" fmla="*/ 1167485 w 4340678"/>
            <a:gd name="connsiteY7" fmla="*/ 1789915 h 3933125"/>
            <a:gd name="connsiteX8" fmla="*/ 1173023 w 4340678"/>
            <a:gd name="connsiteY8" fmla="*/ 14268 h 3933125"/>
            <a:gd name="connsiteX0" fmla="*/ 1173023 w 4340678"/>
            <a:gd name="connsiteY0" fmla="*/ 14268 h 3933125"/>
            <a:gd name="connsiteX1" fmla="*/ 3228448 w 4340678"/>
            <a:gd name="connsiteY1" fmla="*/ 0 h 3933125"/>
            <a:gd name="connsiteX2" fmla="*/ 3228449 w 4340678"/>
            <a:gd name="connsiteY2" fmla="*/ 1860289 h 3933125"/>
            <a:gd name="connsiteX3" fmla="*/ 4334248 w 4340678"/>
            <a:gd name="connsiteY3" fmla="*/ 1859797 h 3933125"/>
            <a:gd name="connsiteX4" fmla="*/ 4340678 w 4340678"/>
            <a:gd name="connsiteY4" fmla="*/ 3933125 h 3933125"/>
            <a:gd name="connsiteX5" fmla="*/ 4693 w 4340678"/>
            <a:gd name="connsiteY5" fmla="*/ 3919523 h 3933125"/>
            <a:gd name="connsiteX6" fmla="*/ 0 w 4340678"/>
            <a:gd name="connsiteY6" fmla="*/ 1796803 h 3933125"/>
            <a:gd name="connsiteX7" fmla="*/ 1167485 w 4340678"/>
            <a:gd name="connsiteY7" fmla="*/ 1789915 h 3933125"/>
            <a:gd name="connsiteX8" fmla="*/ 1173023 w 4340678"/>
            <a:gd name="connsiteY8" fmla="*/ 14268 h 3933125"/>
            <a:gd name="connsiteX0" fmla="*/ 1173023 w 4340678"/>
            <a:gd name="connsiteY0" fmla="*/ 14268 h 3933125"/>
            <a:gd name="connsiteX1" fmla="*/ 3228448 w 4340678"/>
            <a:gd name="connsiteY1" fmla="*/ 0 h 3933125"/>
            <a:gd name="connsiteX2" fmla="*/ 3228449 w 4340678"/>
            <a:gd name="connsiteY2" fmla="*/ 1860289 h 3933125"/>
            <a:gd name="connsiteX3" fmla="*/ 4334248 w 4340678"/>
            <a:gd name="connsiteY3" fmla="*/ 1859797 h 3933125"/>
            <a:gd name="connsiteX4" fmla="*/ 4340678 w 4340678"/>
            <a:gd name="connsiteY4" fmla="*/ 3933125 h 3933125"/>
            <a:gd name="connsiteX5" fmla="*/ 4693 w 4340678"/>
            <a:gd name="connsiteY5" fmla="*/ 3919523 h 3933125"/>
            <a:gd name="connsiteX6" fmla="*/ 0 w 4340678"/>
            <a:gd name="connsiteY6" fmla="*/ 1796803 h 3933125"/>
            <a:gd name="connsiteX7" fmla="*/ 1167485 w 4340678"/>
            <a:gd name="connsiteY7" fmla="*/ 1789915 h 3933125"/>
            <a:gd name="connsiteX8" fmla="*/ 1173023 w 4340678"/>
            <a:gd name="connsiteY8" fmla="*/ 14268 h 3933125"/>
            <a:gd name="connsiteX0" fmla="*/ 1173023 w 4340678"/>
            <a:gd name="connsiteY0" fmla="*/ 14268 h 3933125"/>
            <a:gd name="connsiteX1" fmla="*/ 3228448 w 4340678"/>
            <a:gd name="connsiteY1" fmla="*/ 0 h 3933125"/>
            <a:gd name="connsiteX2" fmla="*/ 3228449 w 4340678"/>
            <a:gd name="connsiteY2" fmla="*/ 1860289 h 3933125"/>
            <a:gd name="connsiteX3" fmla="*/ 4334248 w 4340678"/>
            <a:gd name="connsiteY3" fmla="*/ 1859797 h 3933125"/>
            <a:gd name="connsiteX4" fmla="*/ 4340678 w 4340678"/>
            <a:gd name="connsiteY4" fmla="*/ 3933125 h 3933125"/>
            <a:gd name="connsiteX5" fmla="*/ 4693 w 4340678"/>
            <a:gd name="connsiteY5" fmla="*/ 3919523 h 3933125"/>
            <a:gd name="connsiteX6" fmla="*/ 0 w 4340678"/>
            <a:gd name="connsiteY6" fmla="*/ 1796803 h 3933125"/>
            <a:gd name="connsiteX7" fmla="*/ 1167485 w 4340678"/>
            <a:gd name="connsiteY7" fmla="*/ 1858797 h 3933125"/>
            <a:gd name="connsiteX8" fmla="*/ 1173023 w 4340678"/>
            <a:gd name="connsiteY8" fmla="*/ 14268 h 3933125"/>
            <a:gd name="connsiteX0" fmla="*/ 1173023 w 4340678"/>
            <a:gd name="connsiteY0" fmla="*/ 14268 h 3933125"/>
            <a:gd name="connsiteX1" fmla="*/ 3228448 w 4340678"/>
            <a:gd name="connsiteY1" fmla="*/ 0 h 3933125"/>
            <a:gd name="connsiteX2" fmla="*/ 3228449 w 4340678"/>
            <a:gd name="connsiteY2" fmla="*/ 1860289 h 3933125"/>
            <a:gd name="connsiteX3" fmla="*/ 4334248 w 4340678"/>
            <a:gd name="connsiteY3" fmla="*/ 1859797 h 3933125"/>
            <a:gd name="connsiteX4" fmla="*/ 4340678 w 4340678"/>
            <a:gd name="connsiteY4" fmla="*/ 3933125 h 3933125"/>
            <a:gd name="connsiteX5" fmla="*/ 4693 w 4340678"/>
            <a:gd name="connsiteY5" fmla="*/ 3919523 h 3933125"/>
            <a:gd name="connsiteX6" fmla="*/ 0 w 4340678"/>
            <a:gd name="connsiteY6" fmla="*/ 1796803 h 3933125"/>
            <a:gd name="connsiteX7" fmla="*/ 1167485 w 4340678"/>
            <a:gd name="connsiteY7" fmla="*/ 1858797 h 3933125"/>
            <a:gd name="connsiteX8" fmla="*/ 1173023 w 4340678"/>
            <a:gd name="connsiteY8" fmla="*/ 14268 h 3933125"/>
            <a:gd name="connsiteX0" fmla="*/ 1173023 w 4340678"/>
            <a:gd name="connsiteY0" fmla="*/ 14268 h 3933125"/>
            <a:gd name="connsiteX1" fmla="*/ 3228448 w 4340678"/>
            <a:gd name="connsiteY1" fmla="*/ 0 h 3933125"/>
            <a:gd name="connsiteX2" fmla="*/ 3228449 w 4340678"/>
            <a:gd name="connsiteY2" fmla="*/ 1860289 h 3933125"/>
            <a:gd name="connsiteX3" fmla="*/ 4334248 w 4340678"/>
            <a:gd name="connsiteY3" fmla="*/ 1859797 h 3933125"/>
            <a:gd name="connsiteX4" fmla="*/ 4340678 w 4340678"/>
            <a:gd name="connsiteY4" fmla="*/ 3933125 h 3933125"/>
            <a:gd name="connsiteX5" fmla="*/ 4693 w 4340678"/>
            <a:gd name="connsiteY5" fmla="*/ 3919523 h 3933125"/>
            <a:gd name="connsiteX6" fmla="*/ 0 w 4340678"/>
            <a:gd name="connsiteY6" fmla="*/ 1851908 h 3933125"/>
            <a:gd name="connsiteX7" fmla="*/ 1167485 w 4340678"/>
            <a:gd name="connsiteY7" fmla="*/ 1858797 h 3933125"/>
            <a:gd name="connsiteX8" fmla="*/ 1173023 w 4340678"/>
            <a:gd name="connsiteY8" fmla="*/ 14268 h 3933125"/>
            <a:gd name="connsiteX0" fmla="*/ 1173023 w 4340678"/>
            <a:gd name="connsiteY0" fmla="*/ 14268 h 3933125"/>
            <a:gd name="connsiteX1" fmla="*/ 3228448 w 4340678"/>
            <a:gd name="connsiteY1" fmla="*/ 0 h 3933125"/>
            <a:gd name="connsiteX2" fmla="*/ 3228449 w 4340678"/>
            <a:gd name="connsiteY2" fmla="*/ 1860289 h 3933125"/>
            <a:gd name="connsiteX3" fmla="*/ 4334248 w 4340678"/>
            <a:gd name="connsiteY3" fmla="*/ 1859797 h 3933125"/>
            <a:gd name="connsiteX4" fmla="*/ 4340678 w 4340678"/>
            <a:gd name="connsiteY4" fmla="*/ 3933125 h 3933125"/>
            <a:gd name="connsiteX5" fmla="*/ 4693 w 4340678"/>
            <a:gd name="connsiteY5" fmla="*/ 3919523 h 3933125"/>
            <a:gd name="connsiteX6" fmla="*/ 0 w 4340678"/>
            <a:gd name="connsiteY6" fmla="*/ 1851908 h 3933125"/>
            <a:gd name="connsiteX7" fmla="*/ 1167485 w 4340678"/>
            <a:gd name="connsiteY7" fmla="*/ 1858797 h 3933125"/>
            <a:gd name="connsiteX8" fmla="*/ 1173023 w 4340678"/>
            <a:gd name="connsiteY8" fmla="*/ 14268 h 3933125"/>
            <a:gd name="connsiteX0" fmla="*/ 1173023 w 4334866"/>
            <a:gd name="connsiteY0" fmla="*/ 14268 h 3919523"/>
            <a:gd name="connsiteX1" fmla="*/ 3228448 w 4334866"/>
            <a:gd name="connsiteY1" fmla="*/ 0 h 3919523"/>
            <a:gd name="connsiteX2" fmla="*/ 3228449 w 4334866"/>
            <a:gd name="connsiteY2" fmla="*/ 1860289 h 3919523"/>
            <a:gd name="connsiteX3" fmla="*/ 4334248 w 4334866"/>
            <a:gd name="connsiteY3" fmla="*/ 1859797 h 3919523"/>
            <a:gd name="connsiteX4" fmla="*/ 4334249 w 4334866"/>
            <a:gd name="connsiteY4" fmla="*/ 3912460 h 3919523"/>
            <a:gd name="connsiteX5" fmla="*/ 4693 w 4334866"/>
            <a:gd name="connsiteY5" fmla="*/ 3919523 h 3919523"/>
            <a:gd name="connsiteX6" fmla="*/ 0 w 4334866"/>
            <a:gd name="connsiteY6" fmla="*/ 1851908 h 3919523"/>
            <a:gd name="connsiteX7" fmla="*/ 1167485 w 4334866"/>
            <a:gd name="connsiteY7" fmla="*/ 1858797 h 3919523"/>
            <a:gd name="connsiteX8" fmla="*/ 1173023 w 4334866"/>
            <a:gd name="connsiteY8" fmla="*/ 14268 h 3919523"/>
            <a:gd name="connsiteX0" fmla="*/ 1173023 w 4340679"/>
            <a:gd name="connsiteY0" fmla="*/ 14268 h 3919523"/>
            <a:gd name="connsiteX1" fmla="*/ 3228448 w 4340679"/>
            <a:gd name="connsiteY1" fmla="*/ 0 h 3919523"/>
            <a:gd name="connsiteX2" fmla="*/ 3228449 w 4340679"/>
            <a:gd name="connsiteY2" fmla="*/ 1860289 h 3919523"/>
            <a:gd name="connsiteX3" fmla="*/ 4334248 w 4340679"/>
            <a:gd name="connsiteY3" fmla="*/ 1859797 h 3919523"/>
            <a:gd name="connsiteX4" fmla="*/ 4340679 w 4340679"/>
            <a:gd name="connsiteY4" fmla="*/ 3912460 h 3919523"/>
            <a:gd name="connsiteX5" fmla="*/ 4693 w 4340679"/>
            <a:gd name="connsiteY5" fmla="*/ 3919523 h 3919523"/>
            <a:gd name="connsiteX6" fmla="*/ 0 w 4340679"/>
            <a:gd name="connsiteY6" fmla="*/ 1851908 h 3919523"/>
            <a:gd name="connsiteX7" fmla="*/ 1167485 w 4340679"/>
            <a:gd name="connsiteY7" fmla="*/ 1858797 h 3919523"/>
            <a:gd name="connsiteX8" fmla="*/ 1173023 w 4340679"/>
            <a:gd name="connsiteY8" fmla="*/ 14268 h 3919523"/>
            <a:gd name="connsiteX0" fmla="*/ 1173023 w 4341862"/>
            <a:gd name="connsiteY0" fmla="*/ 14268 h 3919523"/>
            <a:gd name="connsiteX1" fmla="*/ 3228448 w 4341862"/>
            <a:gd name="connsiteY1" fmla="*/ 0 h 3919523"/>
            <a:gd name="connsiteX2" fmla="*/ 3228449 w 4341862"/>
            <a:gd name="connsiteY2" fmla="*/ 1860289 h 3919523"/>
            <a:gd name="connsiteX3" fmla="*/ 4334248 w 4341862"/>
            <a:gd name="connsiteY3" fmla="*/ 1859797 h 3919523"/>
            <a:gd name="connsiteX4" fmla="*/ 4340679 w 4341862"/>
            <a:gd name="connsiteY4" fmla="*/ 3912460 h 3919523"/>
            <a:gd name="connsiteX5" fmla="*/ 4693 w 4341862"/>
            <a:gd name="connsiteY5" fmla="*/ 3919523 h 3919523"/>
            <a:gd name="connsiteX6" fmla="*/ 0 w 4341862"/>
            <a:gd name="connsiteY6" fmla="*/ 1851908 h 3919523"/>
            <a:gd name="connsiteX7" fmla="*/ 1167485 w 4341862"/>
            <a:gd name="connsiteY7" fmla="*/ 1858797 h 3919523"/>
            <a:gd name="connsiteX8" fmla="*/ 1173023 w 4341862"/>
            <a:gd name="connsiteY8" fmla="*/ 14268 h 391952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4341862" h="3919523">
              <a:moveTo>
                <a:pt x="1173023" y="14268"/>
              </a:moveTo>
              <a:lnTo>
                <a:pt x="3228448" y="0"/>
              </a:lnTo>
              <a:cubicBezTo>
                <a:pt x="3228448" y="555807"/>
                <a:pt x="3228449" y="1304482"/>
                <a:pt x="3228449" y="1860289"/>
              </a:cubicBezTo>
              <a:cubicBezTo>
                <a:pt x="3837068" y="1853237"/>
                <a:pt x="3841353" y="1866849"/>
                <a:pt x="4334248" y="1859797"/>
              </a:cubicBezTo>
              <a:cubicBezTo>
                <a:pt x="4336391" y="2649637"/>
                <a:pt x="4344966" y="3101956"/>
                <a:pt x="4340679" y="3912460"/>
              </a:cubicBezTo>
              <a:lnTo>
                <a:pt x="4693" y="3919523"/>
              </a:lnTo>
              <a:cubicBezTo>
                <a:pt x="3129" y="3211950"/>
                <a:pt x="1564" y="2559481"/>
                <a:pt x="0" y="1851908"/>
              </a:cubicBezTo>
              <a:cubicBezTo>
                <a:pt x="389162" y="1858798"/>
                <a:pt x="771894" y="1858797"/>
                <a:pt x="1167485" y="1858797"/>
              </a:cubicBezTo>
              <a:cubicBezTo>
                <a:pt x="1169331" y="1264619"/>
                <a:pt x="1171177" y="608446"/>
                <a:pt x="1173023" y="14268"/>
              </a:cubicBezTo>
              <a:close/>
            </a:path>
          </a:pathLst>
        </a:cu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ko-KR" altLang="en-US" sz="1400" b="1"/>
        </a:p>
      </xdr:txBody>
    </xdr:sp>
    <xdr:clientData/>
  </xdr:twoCellAnchor>
  <xdr:twoCellAnchor>
    <xdr:from>
      <xdr:col>16</xdr:col>
      <xdr:colOff>13976</xdr:colOff>
      <xdr:row>2</xdr:row>
      <xdr:rowOff>187089</xdr:rowOff>
    </xdr:from>
    <xdr:to>
      <xdr:col>24</xdr:col>
      <xdr:colOff>17048</xdr:colOff>
      <xdr:row>5</xdr:row>
      <xdr:rowOff>113820</xdr:rowOff>
    </xdr:to>
    <xdr:sp macro="" textlink="">
      <xdr:nvSpPr>
        <xdr:cNvPr id="3" name="AutoShape 37">
          <a:extLst>
            <a:ext uri="{FF2B5EF4-FFF2-40B4-BE49-F238E27FC236}">
              <a16:creationId xmlns:a16="http://schemas.microsoft.com/office/drawing/2014/main" id="{00FE42C6-4C01-4313-99C4-72F75844DA49}"/>
            </a:ext>
          </a:extLst>
        </xdr:cNvPr>
        <xdr:cNvSpPr>
          <a:spLocks noChangeArrowheads="1"/>
        </xdr:cNvSpPr>
      </xdr:nvSpPr>
      <xdr:spPr bwMode="auto">
        <a:xfrm>
          <a:off x="3327019" y="584654"/>
          <a:ext cx="1659594" cy="523079"/>
        </a:xfrm>
        <a:prstGeom prst="roundRect">
          <a:avLst>
            <a:gd name="adj" fmla="val 50000"/>
          </a:avLst>
        </a:prstGeom>
        <a:solidFill>
          <a:schemeClr val="tx1">
            <a:lumMod val="75000"/>
            <a:lumOff val="25000"/>
          </a:schemeClr>
        </a:solidFill>
        <a:ln w="19050">
          <a:noFill/>
          <a:round/>
          <a:headEnd/>
          <a:tailEnd/>
        </a:ln>
      </xdr:spPr>
      <xdr:txBody>
        <a:bodyPr vertOverflow="clip" wrap="square" lIns="90000" tIns="0" rIns="90000" bIns="0" anchor="ctr" upright="1"/>
        <a:lstStyle/>
        <a:p>
          <a:pPr algn="ctr" rtl="1">
            <a:defRPr sz="1000"/>
          </a:pPr>
          <a:r>
            <a:rPr lang="ko-KR" altLang="en-US" sz="1800" b="1" i="0" strike="noStrike">
              <a:solidFill>
                <a:schemeClr val="bg1"/>
              </a:solidFill>
              <a:latin typeface="+mj-ea"/>
              <a:ea typeface="+mj-ea"/>
            </a:rPr>
            <a:t>위 원 회</a:t>
          </a:r>
        </a:p>
      </xdr:txBody>
    </xdr:sp>
    <xdr:clientData/>
  </xdr:twoCellAnchor>
  <xdr:twoCellAnchor>
    <xdr:from>
      <xdr:col>75</xdr:col>
      <xdr:colOff>0</xdr:colOff>
      <xdr:row>9</xdr:row>
      <xdr:rowOff>95250</xdr:rowOff>
    </xdr:from>
    <xdr:to>
      <xdr:col>95</xdr:col>
      <xdr:colOff>17418</xdr:colOff>
      <xdr:row>15</xdr:row>
      <xdr:rowOff>169001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F1C443AB-DC1C-47DA-B507-3DF28631A10C}"/>
            </a:ext>
          </a:extLst>
        </xdr:cNvPr>
        <xdr:cNvSpPr>
          <a:spLocks noChangeArrowheads="1"/>
        </xdr:cNvSpPr>
      </xdr:nvSpPr>
      <xdr:spPr bwMode="auto">
        <a:xfrm>
          <a:off x="12430125" y="1905000"/>
          <a:ext cx="4303668" cy="1216751"/>
        </a:xfrm>
        <a:prstGeom prst="roundRect">
          <a:avLst>
            <a:gd name="adj" fmla="val 3021"/>
          </a:avLst>
        </a:prstGeom>
        <a:solidFill>
          <a:srgbClr val="09055B"/>
        </a:solidFill>
        <a:ln w="19050">
          <a:noFill/>
          <a:round/>
          <a:headEnd/>
          <a:tailEnd/>
        </a:ln>
      </xdr:spPr>
      <xdr:txBody>
        <a:bodyPr vertOverflow="clip" wrap="square" lIns="90000" tIns="0" rIns="90000" bIns="0" anchor="t" upright="1"/>
        <a:lstStyle/>
        <a:p>
          <a:pPr algn="ctr"/>
          <a:r>
            <a:rPr lang="en-US" altLang="ko-KR" sz="28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HLAB</a:t>
          </a:r>
        </a:p>
        <a:p>
          <a:pPr marL="0" indent="0" algn="ctr" rtl="1">
            <a:defRPr sz="1000"/>
          </a:pPr>
          <a:r>
            <a:rPr lang="ko-KR" altLang="en-US" sz="2000" b="1" i="0" strike="noStrike">
              <a:solidFill>
                <a:srgbClr val="FFFFFF"/>
              </a:solidFill>
              <a:latin typeface="+mn-ea"/>
              <a:ea typeface="+mn-ea"/>
              <a:cs typeface="+mn-cs"/>
            </a:rPr>
            <a:t>대표이사</a:t>
          </a:r>
          <a:endParaRPr lang="en-US" altLang="ko-KR" sz="2000" b="1" i="0" strike="noStrike">
            <a:solidFill>
              <a:srgbClr val="FFFFFF"/>
            </a:solidFill>
            <a:latin typeface="+mn-ea"/>
            <a:ea typeface="+mn-ea"/>
            <a:cs typeface="+mn-cs"/>
          </a:endParaRPr>
        </a:p>
      </xdr:txBody>
    </xdr:sp>
    <xdr:clientData/>
  </xdr:twoCellAnchor>
  <xdr:twoCellAnchor editAs="oneCell">
    <xdr:from>
      <xdr:col>75</xdr:col>
      <xdr:colOff>21906</xdr:colOff>
      <xdr:row>6</xdr:row>
      <xdr:rowOff>93457</xdr:rowOff>
    </xdr:from>
    <xdr:to>
      <xdr:col>94</xdr:col>
      <xdr:colOff>179166</xdr:colOff>
      <xdr:row>10</xdr:row>
      <xdr:rowOff>173467</xdr:rowOff>
    </xdr:to>
    <xdr:sp macro="" textlink="">
      <xdr:nvSpPr>
        <xdr:cNvPr id="5" name="Text Box 40">
          <a:extLst>
            <a:ext uri="{FF2B5EF4-FFF2-40B4-BE49-F238E27FC236}">
              <a16:creationId xmlns:a16="http://schemas.microsoft.com/office/drawing/2014/main" id="{017B5E71-2968-4308-B552-F36B005FD17F}"/>
            </a:ext>
          </a:extLst>
        </xdr:cNvPr>
        <xdr:cNvSpPr txBox="1">
          <a:spLocks noChangeArrowheads="1"/>
        </xdr:cNvSpPr>
      </xdr:nvSpPr>
      <xdr:spPr bwMode="auto">
        <a:xfrm>
          <a:off x="16309656" y="1331707"/>
          <a:ext cx="4306254" cy="84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41148" rIns="54864" bIns="41148" anchor="b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ko-KR" sz="43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맑은 고딕" pitchFamily="50" charset="-127"/>
              <a:ea typeface="맑은 고딕" pitchFamily="50" charset="-127"/>
              <a:cs typeface="+mn-cs"/>
            </a:rPr>
            <a:t> HLAB</a:t>
          </a:r>
          <a:r>
            <a:rPr kumimoji="0" lang="ko-KR" altLang="en-US" sz="4300" b="1" i="0" u="none" strike="noStrike" kern="0" cap="none" spc="-10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맑은 고딕" pitchFamily="50" charset="-127"/>
              <a:ea typeface="맑은 고딕" pitchFamily="50" charset="-127"/>
              <a:cs typeface="+mn-cs"/>
            </a:rPr>
            <a:t>조직도</a:t>
          </a:r>
          <a:endParaRPr kumimoji="0" lang="en-US" altLang="ko-KR" sz="4300" b="1" i="0" u="none" strike="noStrike" kern="0" cap="none" spc="-10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맑은 고딕" pitchFamily="50" charset="-127"/>
            <a:ea typeface="맑은 고딕" pitchFamily="50" charset="-127"/>
            <a:cs typeface="+mn-cs"/>
          </a:endParaRPr>
        </a:p>
      </xdr:txBody>
    </xdr:sp>
    <xdr:clientData/>
  </xdr:twoCellAnchor>
  <xdr:twoCellAnchor>
    <xdr:from>
      <xdr:col>32</xdr:col>
      <xdr:colOff>77880</xdr:colOff>
      <xdr:row>4</xdr:row>
      <xdr:rowOff>3298</xdr:rowOff>
    </xdr:from>
    <xdr:to>
      <xdr:col>45</xdr:col>
      <xdr:colOff>102757</xdr:colOff>
      <xdr:row>15</xdr:row>
      <xdr:rowOff>48409</xdr:rowOff>
    </xdr:to>
    <xdr:graphicFrame macro="">
      <xdr:nvGraphicFramePr>
        <xdr:cNvPr id="6" name="차트 5">
          <a:extLst>
            <a:ext uri="{FF2B5EF4-FFF2-40B4-BE49-F238E27FC236}">
              <a16:creationId xmlns:a16="http://schemas.microsoft.com/office/drawing/2014/main" id="{EEE1888E-579C-4C95-92C1-AB0E6C44F6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5450</xdr:colOff>
      <xdr:row>7</xdr:row>
      <xdr:rowOff>20788</xdr:rowOff>
    </xdr:from>
    <xdr:to>
      <xdr:col>22</xdr:col>
      <xdr:colOff>208838</xdr:colOff>
      <xdr:row>9</xdr:row>
      <xdr:rowOff>0</xdr:rowOff>
    </xdr:to>
    <xdr:sp macro="" textlink="">
      <xdr:nvSpPr>
        <xdr:cNvPr id="7" name="AutoShape 29">
          <a:extLst>
            <a:ext uri="{FF2B5EF4-FFF2-40B4-BE49-F238E27FC236}">
              <a16:creationId xmlns:a16="http://schemas.microsoft.com/office/drawing/2014/main" id="{EBF9BC9C-42B0-4748-A12D-F82FAE082AEA}"/>
            </a:ext>
          </a:extLst>
        </xdr:cNvPr>
        <xdr:cNvSpPr>
          <a:spLocks noChangeArrowheads="1"/>
        </xdr:cNvSpPr>
      </xdr:nvSpPr>
      <xdr:spPr bwMode="auto">
        <a:xfrm>
          <a:off x="3624950" y="1432729"/>
          <a:ext cx="1267947" cy="382624"/>
        </a:xfrm>
        <a:prstGeom prst="roundRect">
          <a:avLst>
            <a:gd name="adj" fmla="val 50000"/>
          </a:avLst>
        </a:prstGeom>
        <a:solidFill>
          <a:srgbClr val="09055B"/>
        </a:solidFill>
        <a:ln w="38100" algn="ctr">
          <a:noFill/>
          <a:round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1">
            <a:defRPr sz="1000"/>
          </a:pPr>
          <a:endParaRPr lang="en-US" altLang="ko-KR" sz="1600" b="1" i="0" strike="noStrike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203901</xdr:colOff>
      <xdr:row>15</xdr:row>
      <xdr:rowOff>1903</xdr:rowOff>
    </xdr:from>
    <xdr:to>
      <xdr:col>22</xdr:col>
      <xdr:colOff>195726</xdr:colOff>
      <xdr:row>17</xdr:row>
      <xdr:rowOff>73028</xdr:rowOff>
    </xdr:to>
    <xdr:sp macro="" textlink="">
      <xdr:nvSpPr>
        <xdr:cNvPr id="8" name="AutoShape 29">
          <a:extLst>
            <a:ext uri="{FF2B5EF4-FFF2-40B4-BE49-F238E27FC236}">
              <a16:creationId xmlns:a16="http://schemas.microsoft.com/office/drawing/2014/main" id="{9DC62930-76B0-4ECE-A664-5704B7366502}"/>
            </a:ext>
          </a:extLst>
        </xdr:cNvPr>
        <xdr:cNvSpPr>
          <a:spLocks noChangeArrowheads="1"/>
        </xdr:cNvSpPr>
      </xdr:nvSpPr>
      <xdr:spPr bwMode="auto">
        <a:xfrm>
          <a:off x="3770061" y="3440428"/>
          <a:ext cx="1247220" cy="471175"/>
        </a:xfrm>
        <a:prstGeom prst="roundRect">
          <a:avLst>
            <a:gd name="adj" fmla="val 50000"/>
          </a:avLst>
        </a:prstGeom>
        <a:solidFill>
          <a:srgbClr val="2F7D70"/>
        </a:solidFill>
        <a:ln w="38100" algn="ctr">
          <a:noFill/>
          <a:round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1">
            <a:defRPr sz="1000"/>
          </a:pPr>
          <a:endParaRPr lang="ko-KR" altLang="en-US" sz="1600" b="1" i="0" strike="noStrike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24</xdr:col>
      <xdr:colOff>3237</xdr:colOff>
      <xdr:row>15</xdr:row>
      <xdr:rowOff>1903</xdr:rowOff>
    </xdr:from>
    <xdr:to>
      <xdr:col>29</xdr:col>
      <xdr:colOff>205887</xdr:colOff>
      <xdr:row>17</xdr:row>
      <xdr:rowOff>73028</xdr:rowOff>
    </xdr:to>
    <xdr:sp macro="" textlink="">
      <xdr:nvSpPr>
        <xdr:cNvPr id="9" name="AutoShape 29">
          <a:extLst>
            <a:ext uri="{FF2B5EF4-FFF2-40B4-BE49-F238E27FC236}">
              <a16:creationId xmlns:a16="http://schemas.microsoft.com/office/drawing/2014/main" id="{3724C762-1A9D-4463-AE15-CCB5EB154A9E}"/>
            </a:ext>
          </a:extLst>
        </xdr:cNvPr>
        <xdr:cNvSpPr>
          <a:spLocks noChangeArrowheads="1"/>
        </xdr:cNvSpPr>
      </xdr:nvSpPr>
      <xdr:spPr bwMode="auto">
        <a:xfrm>
          <a:off x="5451537" y="3440428"/>
          <a:ext cx="1254210" cy="471175"/>
        </a:xfrm>
        <a:prstGeom prst="roundRect">
          <a:avLst>
            <a:gd name="adj" fmla="val 50000"/>
          </a:avLst>
        </a:prstGeom>
        <a:solidFill>
          <a:srgbClr val="2F7D70"/>
        </a:solidFill>
        <a:ln w="38100" algn="ctr">
          <a:noFill/>
          <a:round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1">
            <a:defRPr sz="1000"/>
          </a:pPr>
          <a:endParaRPr lang="ko-KR" altLang="en-US" sz="1600" b="1" i="0" strike="noStrike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11436</xdr:colOff>
      <xdr:row>15</xdr:row>
      <xdr:rowOff>1903</xdr:rowOff>
    </xdr:from>
    <xdr:to>
      <xdr:col>15</xdr:col>
      <xdr:colOff>207215</xdr:colOff>
      <xdr:row>17</xdr:row>
      <xdr:rowOff>73028</xdr:rowOff>
    </xdr:to>
    <xdr:sp macro="" textlink="">
      <xdr:nvSpPr>
        <xdr:cNvPr id="10" name="AutoShape 29">
          <a:extLst>
            <a:ext uri="{FF2B5EF4-FFF2-40B4-BE49-F238E27FC236}">
              <a16:creationId xmlns:a16="http://schemas.microsoft.com/office/drawing/2014/main" id="{886C2AFA-130E-4FCD-8997-59614ECB9CAB}"/>
            </a:ext>
          </a:extLst>
        </xdr:cNvPr>
        <xdr:cNvSpPr>
          <a:spLocks noChangeArrowheads="1"/>
        </xdr:cNvSpPr>
      </xdr:nvSpPr>
      <xdr:spPr bwMode="auto">
        <a:xfrm>
          <a:off x="2110746" y="3440428"/>
          <a:ext cx="1243529" cy="471175"/>
        </a:xfrm>
        <a:prstGeom prst="roundRect">
          <a:avLst>
            <a:gd name="adj" fmla="val 50000"/>
          </a:avLst>
        </a:prstGeom>
        <a:solidFill>
          <a:srgbClr val="2F7D70"/>
        </a:solidFill>
        <a:ln w="38100" algn="ctr">
          <a:noFill/>
          <a:round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1">
            <a:defRPr sz="1000"/>
          </a:pPr>
          <a:endParaRPr lang="ko-KR" altLang="en-US" sz="1600" b="1" i="0" strike="noStrike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99</xdr:col>
      <xdr:colOff>2966</xdr:colOff>
      <xdr:row>10</xdr:row>
      <xdr:rowOff>134033</xdr:rowOff>
    </xdr:from>
    <xdr:to>
      <xdr:col>105</xdr:col>
      <xdr:colOff>16057</xdr:colOff>
      <xdr:row>13</xdr:row>
      <xdr:rowOff>14578</xdr:rowOff>
    </xdr:to>
    <xdr:sp macro="" textlink="">
      <xdr:nvSpPr>
        <xdr:cNvPr id="22" name="AutoShape 7">
          <a:extLst>
            <a:ext uri="{FF2B5EF4-FFF2-40B4-BE49-F238E27FC236}">
              <a16:creationId xmlns:a16="http://schemas.microsoft.com/office/drawing/2014/main" id="{CAFD3419-BEDE-431B-B3E3-7B03611131DE}"/>
            </a:ext>
          </a:extLst>
        </xdr:cNvPr>
        <xdr:cNvSpPr>
          <a:spLocks noChangeArrowheads="1"/>
        </xdr:cNvSpPr>
      </xdr:nvSpPr>
      <xdr:spPr bwMode="auto">
        <a:xfrm>
          <a:off x="19122239" y="2835669"/>
          <a:ext cx="1260000" cy="504000"/>
        </a:xfrm>
        <a:prstGeom prst="roundRect">
          <a:avLst>
            <a:gd name="adj" fmla="val 50000"/>
          </a:avLst>
        </a:prstGeom>
        <a:solidFill>
          <a:srgbClr val="09055B"/>
        </a:solidFill>
        <a:ln w="12700" algn="ctr">
          <a:noFill/>
          <a:round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1" eaLnBrk="1" fontAlgn="auto" latinLnBrk="0" hangingPunct="1"/>
          <a:r>
            <a:rPr kumimoji="0" lang="en-US" altLang="ko-KR" sz="1600" b="1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나눔고딕 ExtraBold" pitchFamily="50" charset="-127"/>
              <a:ea typeface="나눔고딕 ExtraBold" pitchFamily="50" charset="-127"/>
              <a:cs typeface="+mn-cs"/>
            </a:rPr>
            <a:t>COO</a:t>
          </a:r>
          <a:endParaRPr kumimoji="0" lang="ko-KR" altLang="ko-KR" sz="1600" b="1" i="0" u="none" strike="noStrike" kern="0" cap="none" spc="0" normalizeH="0" baseline="0">
            <a:ln>
              <a:noFill/>
            </a:ln>
            <a:solidFill>
              <a:prstClr val="white"/>
            </a:solidFill>
            <a:effectLst/>
            <a:uLnTx/>
            <a:uFillTx/>
            <a:latin typeface="나눔고딕 ExtraBold" pitchFamily="50" charset="-127"/>
            <a:ea typeface="나눔고딕 ExtraBold" pitchFamily="50" charset="-127"/>
            <a:cs typeface="+mn-cs"/>
          </a:endParaRPr>
        </a:p>
      </xdr:txBody>
    </xdr:sp>
    <xdr:clientData/>
  </xdr:twoCellAnchor>
  <xdr:twoCellAnchor>
    <xdr:from>
      <xdr:col>99</xdr:col>
      <xdr:colOff>2966</xdr:colOff>
      <xdr:row>13</xdr:row>
      <xdr:rowOff>150497</xdr:rowOff>
    </xdr:from>
    <xdr:to>
      <xdr:col>105</xdr:col>
      <xdr:colOff>16057</xdr:colOff>
      <xdr:row>16</xdr:row>
      <xdr:rowOff>31043</xdr:rowOff>
    </xdr:to>
    <xdr:sp macro="" textlink="">
      <xdr:nvSpPr>
        <xdr:cNvPr id="23" name="AutoShape 7">
          <a:extLst>
            <a:ext uri="{FF2B5EF4-FFF2-40B4-BE49-F238E27FC236}">
              <a16:creationId xmlns:a16="http://schemas.microsoft.com/office/drawing/2014/main" id="{799FBD76-C1EC-4207-859D-80C1FF0EB096}"/>
            </a:ext>
          </a:extLst>
        </xdr:cNvPr>
        <xdr:cNvSpPr>
          <a:spLocks noChangeArrowheads="1"/>
        </xdr:cNvSpPr>
      </xdr:nvSpPr>
      <xdr:spPr bwMode="auto">
        <a:xfrm>
          <a:off x="19122239" y="3475588"/>
          <a:ext cx="1260000" cy="504000"/>
        </a:xfrm>
        <a:prstGeom prst="roundRect">
          <a:avLst>
            <a:gd name="adj" fmla="val 50000"/>
          </a:avLst>
        </a:prstGeom>
        <a:solidFill>
          <a:srgbClr val="09055B"/>
        </a:solidFill>
        <a:ln w="12700" algn="ctr">
          <a:noFill/>
          <a:round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ko-KR" sz="1600" b="1" i="0" u="none" strike="noStrike" kern="0" cap="none" spc="0" normalizeH="0" baseline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나눔고딕 ExtraBold" pitchFamily="50" charset="-127"/>
              <a:ea typeface="나눔고딕 ExtraBold" pitchFamily="50" charset="-127"/>
              <a:cs typeface="+mn-cs"/>
            </a:rPr>
            <a:t>CTO/CIO</a:t>
          </a:r>
          <a:endParaRPr kumimoji="0" lang="ko-KR" altLang="ko-KR" sz="1600" b="1" i="0" u="none" strike="noStrike" kern="0" cap="none" spc="0" normalizeH="0" baseline="0">
            <a:ln>
              <a:noFill/>
            </a:ln>
            <a:solidFill>
              <a:prstClr val="white"/>
            </a:solidFill>
            <a:effectLst/>
            <a:uLnTx/>
            <a:uFillTx/>
            <a:latin typeface="나눔고딕 ExtraBold" pitchFamily="50" charset="-127"/>
            <a:ea typeface="나눔고딕 ExtraBold" pitchFamily="50" charset="-127"/>
            <a:cs typeface="+mn-cs"/>
          </a:endParaRPr>
        </a:p>
      </xdr:txBody>
    </xdr:sp>
    <xdr:clientData/>
  </xdr:twoCellAnchor>
  <xdr:twoCellAnchor>
    <xdr:from>
      <xdr:col>100</xdr:col>
      <xdr:colOff>41300</xdr:colOff>
      <xdr:row>30</xdr:row>
      <xdr:rowOff>54622</xdr:rowOff>
    </xdr:from>
    <xdr:to>
      <xdr:col>109</xdr:col>
      <xdr:colOff>170361</xdr:colOff>
      <xdr:row>33</xdr:row>
      <xdr:rowOff>93146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CDEC0D8F-3F98-45A3-90E3-0DB9DFC2964E}"/>
            </a:ext>
          </a:extLst>
        </xdr:cNvPr>
        <xdr:cNvSpPr>
          <a:spLocks noChangeArrowheads="1"/>
        </xdr:cNvSpPr>
      </xdr:nvSpPr>
      <xdr:spPr bwMode="auto">
        <a:xfrm>
          <a:off x="18121482" y="10445531"/>
          <a:ext cx="2016743" cy="661979"/>
        </a:xfrm>
        <a:prstGeom prst="roundRect">
          <a:avLst>
            <a:gd name="adj" fmla="val 3021"/>
          </a:avLst>
        </a:prstGeom>
        <a:solidFill>
          <a:srgbClr val="09055B"/>
        </a:solidFill>
        <a:ln w="19050">
          <a:noFill/>
          <a:round/>
          <a:headEnd/>
          <a:tailEnd/>
        </a:ln>
      </xdr:spPr>
      <xdr:txBody>
        <a:bodyPr vertOverflow="clip" wrap="square" lIns="90000" tIns="0" rIns="90000" bIns="0" anchor="ctr" upright="1"/>
        <a:lstStyle/>
        <a:p>
          <a:pPr marL="0" indent="0" algn="ctr" rtl="1">
            <a:defRPr sz="1000"/>
          </a:pPr>
          <a:r>
            <a:rPr lang="ko-KR" altLang="en-US" sz="1400" b="1" i="0" strike="noStrike">
              <a:solidFill>
                <a:srgbClr val="FFFFFF"/>
              </a:solidFill>
              <a:latin typeface="+mn-ea"/>
              <a:ea typeface="+mn-ea"/>
              <a:cs typeface="+mn-cs"/>
            </a:rPr>
            <a:t>경영 총괄</a:t>
          </a:r>
          <a:endParaRPr lang="en-US" altLang="ko-KR" sz="1200" b="1" i="0" strike="noStrike">
            <a:solidFill>
              <a:srgbClr val="FFFFFF"/>
            </a:solidFill>
            <a:latin typeface="+mn-ea"/>
            <a:ea typeface="+mn-ea"/>
            <a:cs typeface="+mn-cs"/>
          </a:endParaRPr>
        </a:p>
        <a:p>
          <a:pPr marL="0" indent="0" algn="ctr" rtl="1">
            <a:defRPr sz="1000"/>
          </a:pPr>
          <a:r>
            <a:rPr lang="ko-KR" altLang="en-US" sz="1200" b="1" i="0" strike="noStrike">
              <a:solidFill>
                <a:srgbClr val="FFFFFF"/>
              </a:solidFill>
              <a:latin typeface="+mn-ea"/>
              <a:ea typeface="+mn-ea"/>
              <a:cs typeface="+mn-cs"/>
            </a:rPr>
            <a:t> 대표이사</a:t>
          </a:r>
          <a:endParaRPr lang="en-US" altLang="ko-KR" sz="1400" b="1" i="0" strike="noStrike">
            <a:solidFill>
              <a:srgbClr val="FFFFFF"/>
            </a:solidFill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64</xdr:col>
      <xdr:colOff>15414</xdr:colOff>
      <xdr:row>35</xdr:row>
      <xdr:rowOff>19223</xdr:rowOff>
    </xdr:from>
    <xdr:to>
      <xdr:col>72</xdr:col>
      <xdr:colOff>15984</xdr:colOff>
      <xdr:row>36</xdr:row>
      <xdr:rowOff>171405</xdr:rowOff>
    </xdr:to>
    <xdr:sp macro="" textlink="">
      <xdr:nvSpPr>
        <xdr:cNvPr id="30" name="사각형: 둥근 모서리 29">
          <a:extLst>
            <a:ext uri="{FF2B5EF4-FFF2-40B4-BE49-F238E27FC236}">
              <a16:creationId xmlns:a16="http://schemas.microsoft.com/office/drawing/2014/main" id="{9B83A0E9-DEA1-4B97-8F7E-596BCB8AD7B6}"/>
            </a:ext>
          </a:extLst>
        </xdr:cNvPr>
        <xdr:cNvSpPr/>
      </xdr:nvSpPr>
      <xdr:spPr>
        <a:xfrm>
          <a:off x="10406323" y="11449223"/>
          <a:ext cx="1663116" cy="360000"/>
        </a:xfrm>
        <a:prstGeom prst="roundRect">
          <a:avLst>
            <a:gd name="adj" fmla="val 50000"/>
          </a:avLst>
        </a:prstGeom>
        <a:solidFill>
          <a:srgbClr val="0890B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1"/>
            <a:t>전략실</a:t>
          </a:r>
          <a:endParaRPr lang="en-US" altLang="ko-KR" sz="1400" b="1"/>
        </a:p>
      </xdr:txBody>
    </xdr:sp>
    <xdr:clientData/>
  </xdr:twoCellAnchor>
  <xdr:twoCellAnchor>
    <xdr:from>
      <xdr:col>22</xdr:col>
      <xdr:colOff>21128</xdr:colOff>
      <xdr:row>65</xdr:row>
      <xdr:rowOff>54702</xdr:rowOff>
    </xdr:from>
    <xdr:to>
      <xdr:col>30</xdr:col>
      <xdr:colOff>21699</xdr:colOff>
      <xdr:row>66</xdr:row>
      <xdr:rowOff>206883</xdr:rowOff>
    </xdr:to>
    <xdr:sp macro="" textlink="">
      <xdr:nvSpPr>
        <xdr:cNvPr id="33" name="사각형: 둥근 모서리 32">
          <a:extLst>
            <a:ext uri="{FF2B5EF4-FFF2-40B4-BE49-F238E27FC236}">
              <a16:creationId xmlns:a16="http://schemas.microsoft.com/office/drawing/2014/main" id="{9C003320-D1B3-48ED-9EC8-AE23E52797F9}"/>
            </a:ext>
          </a:extLst>
        </xdr:cNvPr>
        <xdr:cNvSpPr/>
      </xdr:nvSpPr>
      <xdr:spPr>
        <a:xfrm>
          <a:off x="1683673" y="17719247"/>
          <a:ext cx="1663117" cy="360000"/>
        </a:xfrm>
        <a:prstGeom prst="roundRect">
          <a:avLst>
            <a:gd name="adj" fmla="val 50000"/>
          </a:avLst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1"/>
            <a:t>사업그룹</a:t>
          </a:r>
          <a:endParaRPr lang="en-US" altLang="ko-KR" sz="1400" b="1"/>
        </a:p>
      </xdr:txBody>
    </xdr:sp>
    <xdr:clientData/>
  </xdr:twoCellAnchor>
  <xdr:twoCellAnchor>
    <xdr:from>
      <xdr:col>36</xdr:col>
      <xdr:colOff>98591</xdr:colOff>
      <xdr:row>65</xdr:row>
      <xdr:rowOff>54702</xdr:rowOff>
    </xdr:from>
    <xdr:to>
      <xdr:col>45</xdr:col>
      <xdr:colOff>121227</xdr:colOff>
      <xdr:row>66</xdr:row>
      <xdr:rowOff>206883</xdr:rowOff>
    </xdr:to>
    <xdr:sp macro="" textlink="">
      <xdr:nvSpPr>
        <xdr:cNvPr id="34" name="사각형: 둥근 모서리 33">
          <a:extLst>
            <a:ext uri="{FF2B5EF4-FFF2-40B4-BE49-F238E27FC236}">
              <a16:creationId xmlns:a16="http://schemas.microsoft.com/office/drawing/2014/main" id="{8679666F-A9F9-4E9E-AE51-8CE9EE0C9713}"/>
            </a:ext>
          </a:extLst>
        </xdr:cNvPr>
        <xdr:cNvSpPr/>
      </xdr:nvSpPr>
      <xdr:spPr>
        <a:xfrm>
          <a:off x="4670591" y="17719247"/>
          <a:ext cx="1893000" cy="360000"/>
        </a:xfrm>
        <a:prstGeom prst="roundRect">
          <a:avLst>
            <a:gd name="adj" fmla="val 50000"/>
          </a:avLst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300" b="1"/>
            <a:t>사업그룹</a:t>
          </a:r>
          <a:endParaRPr lang="en-US" altLang="ko-KR" sz="1300" b="1"/>
        </a:p>
      </xdr:txBody>
    </xdr:sp>
    <xdr:clientData/>
  </xdr:twoCellAnchor>
  <xdr:twoCellAnchor>
    <xdr:from>
      <xdr:col>56</xdr:col>
      <xdr:colOff>0</xdr:colOff>
      <xdr:row>63</xdr:row>
      <xdr:rowOff>0</xdr:rowOff>
    </xdr:from>
    <xdr:to>
      <xdr:col>56</xdr:col>
      <xdr:colOff>17889</xdr:colOff>
      <xdr:row>63</xdr:row>
      <xdr:rowOff>0</xdr:rowOff>
    </xdr:to>
    <xdr:sp macro="" textlink="">
      <xdr:nvSpPr>
        <xdr:cNvPr id="37" name="사각형: 둥근 모서리 36">
          <a:extLst>
            <a:ext uri="{FF2B5EF4-FFF2-40B4-BE49-F238E27FC236}">
              <a16:creationId xmlns:a16="http://schemas.microsoft.com/office/drawing/2014/main" id="{0593BFBD-855D-41C7-AE0B-AE4CFE9A9185}"/>
            </a:ext>
          </a:extLst>
        </xdr:cNvPr>
        <xdr:cNvSpPr/>
      </xdr:nvSpPr>
      <xdr:spPr>
        <a:xfrm>
          <a:off x="11031682" y="18279514"/>
          <a:ext cx="1663116" cy="377318"/>
        </a:xfrm>
        <a:prstGeom prst="roundRect">
          <a:avLst>
            <a:gd name="adj" fmla="val 50000"/>
          </a:avLst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1"/>
            <a:t>일본사업그룹</a:t>
          </a:r>
          <a:endParaRPr lang="en-US" altLang="ko-KR" sz="1400" b="1"/>
        </a:p>
      </xdr:txBody>
    </xdr:sp>
    <xdr:clientData/>
  </xdr:twoCellAnchor>
  <xdr:twoCellAnchor>
    <xdr:from>
      <xdr:col>106</xdr:col>
      <xdr:colOff>190500</xdr:colOff>
      <xdr:row>65</xdr:row>
      <xdr:rowOff>54702</xdr:rowOff>
    </xdr:from>
    <xdr:to>
      <xdr:col>114</xdr:col>
      <xdr:colOff>191070</xdr:colOff>
      <xdr:row>66</xdr:row>
      <xdr:rowOff>206883</xdr:rowOff>
    </xdr:to>
    <xdr:sp macro="" textlink="">
      <xdr:nvSpPr>
        <xdr:cNvPr id="39" name="사각형: 둥근 모서리 38">
          <a:extLst>
            <a:ext uri="{FF2B5EF4-FFF2-40B4-BE49-F238E27FC236}">
              <a16:creationId xmlns:a16="http://schemas.microsoft.com/office/drawing/2014/main" id="{928C451F-8061-469B-B07C-EA0442814D19}"/>
            </a:ext>
          </a:extLst>
        </xdr:cNvPr>
        <xdr:cNvSpPr/>
      </xdr:nvSpPr>
      <xdr:spPr>
        <a:xfrm>
          <a:off x="19309773" y="17719247"/>
          <a:ext cx="1663115" cy="360000"/>
        </a:xfrm>
        <a:prstGeom prst="roundRect">
          <a:avLst>
            <a:gd name="adj" fmla="val 50000"/>
          </a:avLst>
        </a:prstGeom>
        <a:solidFill>
          <a:srgbClr val="4D3B5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1"/>
            <a:t>개발그룹</a:t>
          </a:r>
          <a:endParaRPr lang="en-US" altLang="ko-KR" sz="1400" b="1"/>
        </a:p>
      </xdr:txBody>
    </xdr:sp>
    <xdr:clientData/>
  </xdr:twoCellAnchor>
  <xdr:twoCellAnchor>
    <xdr:from>
      <xdr:col>91</xdr:col>
      <xdr:colOff>17319</xdr:colOff>
      <xdr:row>37</xdr:row>
      <xdr:rowOff>13639</xdr:rowOff>
    </xdr:from>
    <xdr:to>
      <xdr:col>99</xdr:col>
      <xdr:colOff>17890</xdr:colOff>
      <xdr:row>38</xdr:row>
      <xdr:rowOff>165820</xdr:rowOff>
    </xdr:to>
    <xdr:sp macro="" textlink="">
      <xdr:nvSpPr>
        <xdr:cNvPr id="41" name="사각형: 둥근 모서리 40">
          <a:extLst>
            <a:ext uri="{FF2B5EF4-FFF2-40B4-BE49-F238E27FC236}">
              <a16:creationId xmlns:a16="http://schemas.microsoft.com/office/drawing/2014/main" id="{318371A2-7A8A-469A-8633-5FC2892D8569}"/>
            </a:ext>
          </a:extLst>
        </xdr:cNvPr>
        <xdr:cNvSpPr/>
      </xdr:nvSpPr>
      <xdr:spPr>
        <a:xfrm>
          <a:off x="16019319" y="11859275"/>
          <a:ext cx="1663116" cy="360000"/>
        </a:xfrm>
        <a:prstGeom prst="roundRect">
          <a:avLst>
            <a:gd name="adj" fmla="val 50000"/>
          </a:avLst>
        </a:prstGeom>
        <a:solidFill>
          <a:srgbClr val="0890B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300" b="1"/>
            <a:t>직할그룹</a:t>
          </a:r>
          <a:endParaRPr lang="en-US" altLang="ko-KR" sz="1300" b="1"/>
        </a:p>
      </xdr:txBody>
    </xdr:sp>
    <xdr:clientData/>
  </xdr:twoCellAnchor>
  <xdr:twoCellAnchor>
    <xdr:from>
      <xdr:col>100</xdr:col>
      <xdr:colOff>190501</xdr:colOff>
      <xdr:row>37</xdr:row>
      <xdr:rowOff>13639</xdr:rowOff>
    </xdr:from>
    <xdr:to>
      <xdr:col>108</xdr:col>
      <xdr:colOff>191071</xdr:colOff>
      <xdr:row>38</xdr:row>
      <xdr:rowOff>165820</xdr:rowOff>
    </xdr:to>
    <xdr:sp macro="" textlink="">
      <xdr:nvSpPr>
        <xdr:cNvPr id="42" name="사각형: 둥근 모서리 41">
          <a:extLst>
            <a:ext uri="{FF2B5EF4-FFF2-40B4-BE49-F238E27FC236}">
              <a16:creationId xmlns:a16="http://schemas.microsoft.com/office/drawing/2014/main" id="{CFCE14A0-F610-4052-B12C-21D1ECD978C7}"/>
            </a:ext>
          </a:extLst>
        </xdr:cNvPr>
        <xdr:cNvSpPr/>
      </xdr:nvSpPr>
      <xdr:spPr>
        <a:xfrm>
          <a:off x="18062865" y="11859275"/>
          <a:ext cx="1663115" cy="360000"/>
        </a:xfrm>
        <a:prstGeom prst="roundRect">
          <a:avLst>
            <a:gd name="adj" fmla="val 50000"/>
          </a:avLst>
        </a:prstGeom>
        <a:solidFill>
          <a:srgbClr val="85484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1"/>
            <a:t>경영지원그룹</a:t>
          </a:r>
          <a:endParaRPr lang="en-US" altLang="ko-KR" sz="1400" b="1"/>
        </a:p>
      </xdr:txBody>
    </xdr:sp>
    <xdr:clientData/>
  </xdr:twoCellAnchor>
  <xdr:twoCellAnchor>
    <xdr:from>
      <xdr:col>74</xdr:col>
      <xdr:colOff>19051</xdr:colOff>
      <xdr:row>41</xdr:row>
      <xdr:rowOff>17491</xdr:rowOff>
    </xdr:from>
    <xdr:to>
      <xdr:col>82</xdr:col>
      <xdr:colOff>19621</xdr:colOff>
      <xdr:row>42</xdr:row>
      <xdr:rowOff>169673</xdr:rowOff>
    </xdr:to>
    <xdr:sp macro="" textlink="">
      <xdr:nvSpPr>
        <xdr:cNvPr id="43" name="사각형: 둥근 모서리 42">
          <a:extLst>
            <a:ext uri="{FF2B5EF4-FFF2-40B4-BE49-F238E27FC236}">
              <a16:creationId xmlns:a16="http://schemas.microsoft.com/office/drawing/2014/main" id="{776D0885-6F35-4B10-BE47-FA60E1DC5638}"/>
            </a:ext>
          </a:extLst>
        </xdr:cNvPr>
        <xdr:cNvSpPr/>
      </xdr:nvSpPr>
      <xdr:spPr>
        <a:xfrm>
          <a:off x="12488142" y="12694400"/>
          <a:ext cx="1663115" cy="360000"/>
        </a:xfrm>
        <a:prstGeom prst="roundRect">
          <a:avLst>
            <a:gd name="adj" fmla="val 50000"/>
          </a:avLst>
        </a:prstGeom>
        <a:solidFill>
          <a:srgbClr val="85484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300" b="1"/>
            <a:t>디자인그룹</a:t>
          </a:r>
          <a:endParaRPr lang="en-US" altLang="ko-KR" sz="1300" b="1"/>
        </a:p>
      </xdr:txBody>
    </xdr:sp>
    <xdr:clientData/>
  </xdr:twoCellAnchor>
  <xdr:twoCellAnchor>
    <xdr:from>
      <xdr:col>41</xdr:col>
      <xdr:colOff>40283</xdr:colOff>
      <xdr:row>30</xdr:row>
      <xdr:rowOff>63611</xdr:rowOff>
    </xdr:from>
    <xdr:to>
      <xdr:col>50</xdr:col>
      <xdr:colOff>192105</xdr:colOff>
      <xdr:row>33</xdr:row>
      <xdr:rowOff>147204</xdr:rowOff>
    </xdr:to>
    <xdr:sp macro="" textlink="">
      <xdr:nvSpPr>
        <xdr:cNvPr id="55" name="AutoShape 1">
          <a:extLst>
            <a:ext uri="{FF2B5EF4-FFF2-40B4-BE49-F238E27FC236}">
              <a16:creationId xmlns:a16="http://schemas.microsoft.com/office/drawing/2014/main" id="{31D583D9-89B0-4957-84F0-439A470790C4}"/>
            </a:ext>
          </a:extLst>
        </xdr:cNvPr>
        <xdr:cNvSpPr>
          <a:spLocks noChangeArrowheads="1"/>
        </xdr:cNvSpPr>
      </xdr:nvSpPr>
      <xdr:spPr bwMode="auto">
        <a:xfrm>
          <a:off x="5651374" y="10454520"/>
          <a:ext cx="2039504" cy="707048"/>
        </a:xfrm>
        <a:prstGeom prst="roundRect">
          <a:avLst>
            <a:gd name="adj" fmla="val 3021"/>
          </a:avLst>
        </a:prstGeom>
        <a:solidFill>
          <a:srgbClr val="09055B"/>
        </a:solidFill>
        <a:ln w="19050">
          <a:noFill/>
          <a:round/>
          <a:headEnd/>
          <a:tailEnd/>
        </a:ln>
      </xdr:spPr>
      <xdr:txBody>
        <a:bodyPr vertOverflow="clip" wrap="square" lIns="90000" tIns="0" rIns="90000" bIns="0" anchor="ctr" upright="1"/>
        <a:lstStyle/>
        <a:p>
          <a:pPr marL="0" indent="0" algn="ctr" rtl="1">
            <a:defRPr sz="1000"/>
          </a:pPr>
          <a:r>
            <a:rPr lang="en-US" altLang="ko-KR" sz="1400" b="1" i="0" strike="noStrike">
              <a:solidFill>
                <a:srgbClr val="FFFFFF"/>
              </a:solidFill>
              <a:latin typeface="+mn-ea"/>
              <a:ea typeface="+mn-ea"/>
              <a:cs typeface="+mn-cs"/>
            </a:rPr>
            <a:t>00</a:t>
          </a:r>
          <a:r>
            <a:rPr lang="ko-KR" altLang="en-US" sz="1400" b="1" i="0" strike="noStrike">
              <a:solidFill>
                <a:srgbClr val="FFFFFF"/>
              </a:solidFill>
              <a:latin typeface="+mn-ea"/>
              <a:ea typeface="+mn-ea"/>
              <a:cs typeface="+mn-cs"/>
            </a:rPr>
            <a:t>부문총괄</a:t>
          </a:r>
          <a:endParaRPr lang="en-US" altLang="ko-KR" sz="1200" b="1" i="0" strike="noStrike">
            <a:solidFill>
              <a:srgbClr val="FFFFFF"/>
            </a:solidFill>
            <a:latin typeface="+mn-ea"/>
            <a:ea typeface="+mn-ea"/>
            <a:cs typeface="+mn-cs"/>
          </a:endParaRPr>
        </a:p>
        <a:p>
          <a:pPr marL="0" indent="0" algn="ctr" rtl="1">
            <a:defRPr sz="1000"/>
          </a:pPr>
          <a:r>
            <a:rPr lang="ko-KR" altLang="en-US" sz="1200" b="1" i="0" strike="noStrike">
              <a:solidFill>
                <a:srgbClr val="FFFFFF"/>
              </a:solidFill>
              <a:latin typeface="+mn-ea"/>
              <a:ea typeface="+mn-ea"/>
              <a:cs typeface="+mn-cs"/>
            </a:rPr>
            <a:t> 대표</a:t>
          </a:r>
          <a:endParaRPr lang="en-US" altLang="ko-KR" sz="1400" b="1" i="0" strike="noStrike">
            <a:solidFill>
              <a:srgbClr val="FFFFFF"/>
            </a:solidFill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186690</xdr:colOff>
      <xdr:row>37</xdr:row>
      <xdr:rowOff>13639</xdr:rowOff>
    </xdr:from>
    <xdr:to>
      <xdr:col>34</xdr:col>
      <xdr:colOff>187261</xdr:colOff>
      <xdr:row>38</xdr:row>
      <xdr:rowOff>165820</xdr:rowOff>
    </xdr:to>
    <xdr:sp macro="" textlink="">
      <xdr:nvSpPr>
        <xdr:cNvPr id="56" name="사각형: 둥근 모서리 55">
          <a:extLst>
            <a:ext uri="{FF2B5EF4-FFF2-40B4-BE49-F238E27FC236}">
              <a16:creationId xmlns:a16="http://schemas.microsoft.com/office/drawing/2014/main" id="{36CA71AA-691F-457F-979D-1FAC283C5F1A}"/>
            </a:ext>
          </a:extLst>
        </xdr:cNvPr>
        <xdr:cNvSpPr/>
      </xdr:nvSpPr>
      <xdr:spPr>
        <a:xfrm>
          <a:off x="2680508" y="11859275"/>
          <a:ext cx="1663117" cy="360000"/>
        </a:xfrm>
        <a:prstGeom prst="roundRect">
          <a:avLst>
            <a:gd name="adj" fmla="val 50000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1"/>
            <a:t>사업그룹</a:t>
          </a:r>
          <a:endParaRPr lang="en-US" altLang="ko-KR" sz="1400" b="1"/>
        </a:p>
      </xdr:txBody>
    </xdr:sp>
    <xdr:clientData/>
  </xdr:twoCellAnchor>
  <xdr:twoCellAnchor>
    <xdr:from>
      <xdr:col>41</xdr:col>
      <xdr:colOff>186690</xdr:colOff>
      <xdr:row>37</xdr:row>
      <xdr:rowOff>13639</xdr:rowOff>
    </xdr:from>
    <xdr:to>
      <xdr:col>49</xdr:col>
      <xdr:colOff>187261</xdr:colOff>
      <xdr:row>38</xdr:row>
      <xdr:rowOff>165820</xdr:rowOff>
    </xdr:to>
    <xdr:sp macro="" textlink="">
      <xdr:nvSpPr>
        <xdr:cNvPr id="57" name="사각형: 둥근 모서리 56">
          <a:extLst>
            <a:ext uri="{FF2B5EF4-FFF2-40B4-BE49-F238E27FC236}">
              <a16:creationId xmlns:a16="http://schemas.microsoft.com/office/drawing/2014/main" id="{34D8F5B9-A57C-468C-9F50-E336B624C152}"/>
            </a:ext>
          </a:extLst>
        </xdr:cNvPr>
        <xdr:cNvSpPr/>
      </xdr:nvSpPr>
      <xdr:spPr>
        <a:xfrm>
          <a:off x="5797781" y="11859275"/>
          <a:ext cx="1663116" cy="360000"/>
        </a:xfrm>
        <a:prstGeom prst="roundRect">
          <a:avLst>
            <a:gd name="adj" fmla="val 50000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1"/>
            <a:t>사업그룹</a:t>
          </a:r>
          <a:endParaRPr lang="en-US" altLang="ko-KR" sz="1400" b="1"/>
        </a:p>
      </xdr:txBody>
    </xdr:sp>
    <xdr:clientData/>
  </xdr:twoCellAnchor>
  <xdr:twoCellAnchor>
    <xdr:from>
      <xdr:col>51</xdr:col>
      <xdr:colOff>186690</xdr:colOff>
      <xdr:row>37</xdr:row>
      <xdr:rowOff>13639</xdr:rowOff>
    </xdr:from>
    <xdr:to>
      <xdr:col>59</xdr:col>
      <xdr:colOff>187261</xdr:colOff>
      <xdr:row>38</xdr:row>
      <xdr:rowOff>165820</xdr:rowOff>
    </xdr:to>
    <xdr:sp macro="" textlink="">
      <xdr:nvSpPr>
        <xdr:cNvPr id="59" name="사각형: 둥근 모서리 58">
          <a:extLst>
            <a:ext uri="{FF2B5EF4-FFF2-40B4-BE49-F238E27FC236}">
              <a16:creationId xmlns:a16="http://schemas.microsoft.com/office/drawing/2014/main" id="{794CF7A7-F8D8-43E9-9D65-0CB26CCC5655}"/>
            </a:ext>
          </a:extLst>
        </xdr:cNvPr>
        <xdr:cNvSpPr/>
      </xdr:nvSpPr>
      <xdr:spPr>
        <a:xfrm>
          <a:off x="7875963" y="11859275"/>
          <a:ext cx="1663116" cy="360000"/>
        </a:xfrm>
        <a:prstGeom prst="roundRect">
          <a:avLst>
            <a:gd name="adj" fmla="val 50000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1"/>
            <a:t>사업그룹</a:t>
          </a:r>
          <a:endParaRPr lang="en-US" altLang="ko-KR" sz="1400" b="1"/>
        </a:p>
      </xdr:txBody>
    </xdr:sp>
    <xdr:clientData/>
  </xdr:twoCellAnchor>
  <xdr:twoCellAnchor>
    <xdr:from>
      <xdr:col>66</xdr:col>
      <xdr:colOff>204008</xdr:colOff>
      <xdr:row>64</xdr:row>
      <xdr:rowOff>27107</xdr:rowOff>
    </xdr:from>
    <xdr:to>
      <xdr:col>74</xdr:col>
      <xdr:colOff>204579</xdr:colOff>
      <xdr:row>65</xdr:row>
      <xdr:rowOff>179289</xdr:rowOff>
    </xdr:to>
    <xdr:sp macro="" textlink="">
      <xdr:nvSpPr>
        <xdr:cNvPr id="52" name="사각형: 둥근 모서리 51">
          <a:extLst>
            <a:ext uri="{FF2B5EF4-FFF2-40B4-BE49-F238E27FC236}">
              <a16:creationId xmlns:a16="http://schemas.microsoft.com/office/drawing/2014/main" id="{12767617-9BCF-4744-98F3-453B441FD205}"/>
            </a:ext>
          </a:extLst>
        </xdr:cNvPr>
        <xdr:cNvSpPr/>
      </xdr:nvSpPr>
      <xdr:spPr>
        <a:xfrm>
          <a:off x="11010553" y="17483834"/>
          <a:ext cx="1663117" cy="360000"/>
        </a:xfrm>
        <a:prstGeom prst="roundRect">
          <a:avLst>
            <a:gd name="adj" fmla="val 50000"/>
          </a:avLst>
        </a:prstGeom>
        <a:solidFill>
          <a:srgbClr val="0890B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1"/>
            <a:t>기획그룹</a:t>
          </a:r>
          <a:endParaRPr lang="en-US" altLang="ko-KR" sz="1400" b="1"/>
        </a:p>
      </xdr:txBody>
    </xdr:sp>
    <xdr:clientData/>
  </xdr:twoCellAnchor>
  <xdr:twoCellAnchor>
    <xdr:from>
      <xdr:col>99</xdr:col>
      <xdr:colOff>2966</xdr:colOff>
      <xdr:row>7</xdr:row>
      <xdr:rowOff>134033</xdr:rowOff>
    </xdr:from>
    <xdr:to>
      <xdr:col>105</xdr:col>
      <xdr:colOff>16057</xdr:colOff>
      <xdr:row>10</xdr:row>
      <xdr:rowOff>14578</xdr:rowOff>
    </xdr:to>
    <xdr:sp macro="" textlink="">
      <xdr:nvSpPr>
        <xdr:cNvPr id="53" name="AutoShape 7">
          <a:extLst>
            <a:ext uri="{FF2B5EF4-FFF2-40B4-BE49-F238E27FC236}">
              <a16:creationId xmlns:a16="http://schemas.microsoft.com/office/drawing/2014/main" id="{F1E8A4B9-8036-4B78-8C39-DF3545753D76}"/>
            </a:ext>
          </a:extLst>
        </xdr:cNvPr>
        <xdr:cNvSpPr>
          <a:spLocks noChangeArrowheads="1"/>
        </xdr:cNvSpPr>
      </xdr:nvSpPr>
      <xdr:spPr bwMode="auto">
        <a:xfrm>
          <a:off x="19148216" y="2734358"/>
          <a:ext cx="1241816" cy="480620"/>
        </a:xfrm>
        <a:prstGeom prst="roundRect">
          <a:avLst>
            <a:gd name="adj" fmla="val 50000"/>
          </a:avLst>
        </a:prstGeom>
        <a:solidFill>
          <a:srgbClr val="09055B"/>
        </a:solidFill>
        <a:ln w="12700" algn="ctr">
          <a:noFill/>
          <a:round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ko-KR" sz="16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나눔고딕 ExtraBold" pitchFamily="50" charset="-127"/>
              <a:ea typeface="나눔고딕 ExtraBold" pitchFamily="50" charset="-127"/>
              <a:cs typeface="+mn-cs"/>
            </a:rPr>
            <a:t>CEO</a:t>
          </a:r>
        </a:p>
      </xdr:txBody>
    </xdr:sp>
    <xdr:clientData/>
  </xdr:twoCellAnchor>
  <xdr:twoCellAnchor>
    <xdr:from>
      <xdr:col>99</xdr:col>
      <xdr:colOff>2966</xdr:colOff>
      <xdr:row>16</xdr:row>
      <xdr:rowOff>166963</xdr:rowOff>
    </xdr:from>
    <xdr:to>
      <xdr:col>105</xdr:col>
      <xdr:colOff>16057</xdr:colOff>
      <xdr:row>19</xdr:row>
      <xdr:rowOff>47507</xdr:rowOff>
    </xdr:to>
    <xdr:sp macro="" textlink="">
      <xdr:nvSpPr>
        <xdr:cNvPr id="47" name="AutoShape 7">
          <a:extLst>
            <a:ext uri="{FF2B5EF4-FFF2-40B4-BE49-F238E27FC236}">
              <a16:creationId xmlns:a16="http://schemas.microsoft.com/office/drawing/2014/main" id="{F0F881B8-F72E-480E-9141-112D03F50CED}"/>
            </a:ext>
          </a:extLst>
        </xdr:cNvPr>
        <xdr:cNvSpPr>
          <a:spLocks noChangeArrowheads="1"/>
        </xdr:cNvSpPr>
      </xdr:nvSpPr>
      <xdr:spPr bwMode="auto">
        <a:xfrm>
          <a:off x="19904613" y="4604492"/>
          <a:ext cx="1290562" cy="485662"/>
        </a:xfrm>
        <a:prstGeom prst="roundRect">
          <a:avLst>
            <a:gd name="adj" fmla="val 50000"/>
          </a:avLst>
        </a:prstGeom>
        <a:solidFill>
          <a:srgbClr val="09055B"/>
        </a:solidFill>
        <a:ln w="12700" algn="ctr">
          <a:noFill/>
          <a:round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ko-KR" sz="16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나눔고딕 ExtraBold" pitchFamily="50" charset="-127"/>
              <a:ea typeface="나눔고딕 ExtraBold" pitchFamily="50" charset="-127"/>
              <a:cs typeface="+mn-cs"/>
            </a:rPr>
            <a:t>GGO</a:t>
          </a:r>
        </a:p>
      </xdr:txBody>
    </xdr:sp>
    <xdr:clientData/>
  </xdr:twoCellAnchor>
  <xdr:twoCellAnchor>
    <xdr:from>
      <xdr:col>99</xdr:col>
      <xdr:colOff>2966</xdr:colOff>
      <xdr:row>19</xdr:row>
      <xdr:rowOff>166962</xdr:rowOff>
    </xdr:from>
    <xdr:to>
      <xdr:col>105</xdr:col>
      <xdr:colOff>16057</xdr:colOff>
      <xdr:row>22</xdr:row>
      <xdr:rowOff>47506</xdr:rowOff>
    </xdr:to>
    <xdr:sp macro="" textlink="">
      <xdr:nvSpPr>
        <xdr:cNvPr id="51" name="AutoShape 7">
          <a:extLst>
            <a:ext uri="{FF2B5EF4-FFF2-40B4-BE49-F238E27FC236}">
              <a16:creationId xmlns:a16="http://schemas.microsoft.com/office/drawing/2014/main" id="{CC66C548-918D-460E-81F9-AAFADB2C3100}"/>
            </a:ext>
          </a:extLst>
        </xdr:cNvPr>
        <xdr:cNvSpPr>
          <a:spLocks noChangeArrowheads="1"/>
        </xdr:cNvSpPr>
      </xdr:nvSpPr>
      <xdr:spPr bwMode="auto">
        <a:xfrm>
          <a:off x="19904613" y="5209609"/>
          <a:ext cx="1290562" cy="485662"/>
        </a:xfrm>
        <a:prstGeom prst="roundRect">
          <a:avLst>
            <a:gd name="adj" fmla="val 50000"/>
          </a:avLst>
        </a:prstGeom>
        <a:solidFill>
          <a:srgbClr val="09055B"/>
        </a:solidFill>
        <a:ln w="12700" algn="ctr">
          <a:noFill/>
          <a:round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ko-KR" sz="16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나눔고딕 ExtraBold" pitchFamily="50" charset="-127"/>
              <a:ea typeface="나눔고딕 ExtraBold" pitchFamily="50" charset="-127"/>
              <a:cs typeface="+mn-cs"/>
            </a:rPr>
            <a:t>CLO</a:t>
          </a:r>
        </a:p>
      </xdr:txBody>
    </xdr:sp>
    <xdr:clientData/>
  </xdr:twoCellAnchor>
  <xdr:twoCellAnchor>
    <xdr:from>
      <xdr:col>99</xdr:col>
      <xdr:colOff>2966</xdr:colOff>
      <xdr:row>16</xdr:row>
      <xdr:rowOff>166962</xdr:rowOff>
    </xdr:from>
    <xdr:to>
      <xdr:col>105</xdr:col>
      <xdr:colOff>16057</xdr:colOff>
      <xdr:row>19</xdr:row>
      <xdr:rowOff>47507</xdr:rowOff>
    </xdr:to>
    <xdr:sp macro="" textlink="">
      <xdr:nvSpPr>
        <xdr:cNvPr id="58" name="AutoShape 7">
          <a:extLst>
            <a:ext uri="{FF2B5EF4-FFF2-40B4-BE49-F238E27FC236}">
              <a16:creationId xmlns:a16="http://schemas.microsoft.com/office/drawing/2014/main" id="{113FCD25-4DE5-4D28-BF3C-A97E5FE4EFB0}"/>
            </a:ext>
          </a:extLst>
        </xdr:cNvPr>
        <xdr:cNvSpPr>
          <a:spLocks noChangeArrowheads="1"/>
        </xdr:cNvSpPr>
      </xdr:nvSpPr>
      <xdr:spPr bwMode="auto">
        <a:xfrm>
          <a:off x="19904613" y="3999374"/>
          <a:ext cx="1290562" cy="485662"/>
        </a:xfrm>
        <a:prstGeom prst="roundRect">
          <a:avLst>
            <a:gd name="adj" fmla="val 50000"/>
          </a:avLst>
        </a:prstGeom>
        <a:solidFill>
          <a:srgbClr val="09055B"/>
        </a:solidFill>
        <a:ln w="12700" algn="ctr">
          <a:noFill/>
          <a:round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ko-KR" sz="16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나눔고딕 ExtraBold" pitchFamily="50" charset="-127"/>
              <a:ea typeface="나눔고딕 ExtraBold" pitchFamily="50" charset="-127"/>
              <a:cs typeface="+mn-cs"/>
            </a:rPr>
            <a:t>CGO</a:t>
          </a:r>
        </a:p>
      </xdr:txBody>
    </xdr:sp>
    <xdr:clientData/>
  </xdr:twoCellAnchor>
  <xdr:twoCellAnchor>
    <xdr:from>
      <xdr:col>99</xdr:col>
      <xdr:colOff>2966</xdr:colOff>
      <xdr:row>19</xdr:row>
      <xdr:rowOff>166962</xdr:rowOff>
    </xdr:from>
    <xdr:to>
      <xdr:col>105</xdr:col>
      <xdr:colOff>16057</xdr:colOff>
      <xdr:row>22</xdr:row>
      <xdr:rowOff>47507</xdr:rowOff>
    </xdr:to>
    <xdr:sp macro="" textlink="">
      <xdr:nvSpPr>
        <xdr:cNvPr id="60" name="AutoShape 7">
          <a:extLst>
            <a:ext uri="{FF2B5EF4-FFF2-40B4-BE49-F238E27FC236}">
              <a16:creationId xmlns:a16="http://schemas.microsoft.com/office/drawing/2014/main" id="{834DA89A-C923-4656-9E82-E33C75B133EE}"/>
            </a:ext>
          </a:extLst>
        </xdr:cNvPr>
        <xdr:cNvSpPr>
          <a:spLocks noChangeArrowheads="1"/>
        </xdr:cNvSpPr>
      </xdr:nvSpPr>
      <xdr:spPr bwMode="auto">
        <a:xfrm>
          <a:off x="19904613" y="3999374"/>
          <a:ext cx="1290562" cy="485662"/>
        </a:xfrm>
        <a:prstGeom prst="roundRect">
          <a:avLst>
            <a:gd name="adj" fmla="val 50000"/>
          </a:avLst>
        </a:prstGeom>
        <a:solidFill>
          <a:srgbClr val="09055B"/>
        </a:solidFill>
        <a:ln w="12700" algn="ctr">
          <a:noFill/>
          <a:round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ko-KR" sz="16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나눔고딕 ExtraBold" pitchFamily="50" charset="-127"/>
              <a:ea typeface="나눔고딕 ExtraBold" pitchFamily="50" charset="-127"/>
              <a:cs typeface="+mn-cs"/>
            </a:rPr>
            <a:t>CLO</a:t>
          </a:r>
        </a:p>
      </xdr:txBody>
    </xdr:sp>
    <xdr:clientData/>
  </xdr:twoCellAnchor>
  <xdr:twoCellAnchor>
    <xdr:from>
      <xdr:col>111</xdr:col>
      <xdr:colOff>17318</xdr:colOff>
      <xdr:row>37</xdr:row>
      <xdr:rowOff>13639</xdr:rowOff>
    </xdr:from>
    <xdr:to>
      <xdr:col>119</xdr:col>
      <xdr:colOff>17318</xdr:colOff>
      <xdr:row>38</xdr:row>
      <xdr:rowOff>165820</xdr:rowOff>
    </xdr:to>
    <xdr:sp macro="" textlink="">
      <xdr:nvSpPr>
        <xdr:cNvPr id="64" name="사각형: 둥근 모서리 63">
          <a:extLst>
            <a:ext uri="{FF2B5EF4-FFF2-40B4-BE49-F238E27FC236}">
              <a16:creationId xmlns:a16="http://schemas.microsoft.com/office/drawing/2014/main" id="{2921FEFA-610C-499C-8766-D92CC2D69515}"/>
            </a:ext>
          </a:extLst>
        </xdr:cNvPr>
        <xdr:cNvSpPr/>
      </xdr:nvSpPr>
      <xdr:spPr>
        <a:xfrm>
          <a:off x="20175682" y="11859275"/>
          <a:ext cx="1662545" cy="360000"/>
        </a:xfrm>
        <a:prstGeom prst="roundRect">
          <a:avLst>
            <a:gd name="adj" fmla="val 50000"/>
          </a:avLst>
        </a:prstGeom>
        <a:solidFill>
          <a:srgbClr val="0890B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300" b="1"/>
            <a:t>전략실</a:t>
          </a:r>
          <a:endParaRPr lang="en-US" altLang="ko-KR" sz="13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101692</xdr:colOff>
      <xdr:row>2</xdr:row>
      <xdr:rowOff>41565</xdr:rowOff>
    </xdr:from>
    <xdr:to>
      <xdr:col>24</xdr:col>
      <xdr:colOff>118950</xdr:colOff>
      <xdr:row>13</xdr:row>
      <xdr:rowOff>74127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35E15AA-6A48-4DE4-B300-FDBA855F4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79</xdr:col>
      <xdr:colOff>145881</xdr:colOff>
      <xdr:row>8</xdr:row>
      <xdr:rowOff>148699</xdr:rowOff>
    </xdr:from>
    <xdr:to>
      <xdr:col>108</xdr:col>
      <xdr:colOff>163485</xdr:colOff>
      <xdr:row>15</xdr:row>
      <xdr:rowOff>34017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F4C3AA65-1005-4AEA-81C4-609A4525322E}"/>
            </a:ext>
          </a:extLst>
        </xdr:cNvPr>
        <xdr:cNvSpPr>
          <a:spLocks noChangeArrowheads="1"/>
        </xdr:cNvSpPr>
      </xdr:nvSpPr>
      <xdr:spPr bwMode="auto">
        <a:xfrm>
          <a:off x="16563517" y="1811244"/>
          <a:ext cx="6044332" cy="1340046"/>
        </a:xfrm>
        <a:prstGeom prst="roundRect">
          <a:avLst>
            <a:gd name="adj" fmla="val 3021"/>
          </a:avLst>
        </a:prstGeom>
        <a:solidFill>
          <a:srgbClr val="09055B"/>
        </a:solidFill>
        <a:ln w="19050">
          <a:noFill/>
          <a:round/>
          <a:headEnd/>
          <a:tailEnd/>
        </a:ln>
      </xdr:spPr>
      <xdr:txBody>
        <a:bodyPr vertOverflow="clip" wrap="square" lIns="90000" tIns="0" rIns="90000" bIns="0" anchor="ctr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ko-KR" altLang="en-US" sz="3200" b="1" i="0" strike="noStrike">
              <a:solidFill>
                <a:srgbClr val="FFFFFF"/>
              </a:solidFill>
              <a:latin typeface="+mn-ea"/>
              <a:ea typeface="+mn-ea"/>
              <a:cs typeface="+mn-cs"/>
            </a:rPr>
            <a:t>주식회사 </a:t>
          </a:r>
          <a:r>
            <a:rPr lang="en-US" altLang="ko-KR" sz="3200" b="1" i="0" strike="noStrike">
              <a:solidFill>
                <a:srgbClr val="FFFFFF"/>
              </a:solidFill>
              <a:latin typeface="+mn-ea"/>
              <a:ea typeface="+mn-ea"/>
              <a:cs typeface="+mn-cs"/>
            </a:rPr>
            <a:t>HLAB</a:t>
          </a:r>
          <a:br>
            <a:rPr lang="en-US" altLang="ko-KR" sz="3200" b="1" i="0" strike="noStrike">
              <a:solidFill>
                <a:srgbClr val="FFFFFF"/>
              </a:solidFill>
              <a:latin typeface="+mn-ea"/>
              <a:ea typeface="+mn-ea"/>
              <a:cs typeface="+mn-cs"/>
            </a:rPr>
          </a:br>
          <a:r>
            <a:rPr lang="ko-KR" altLang="en-US" sz="2000" b="1" i="0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홍길동</a:t>
          </a:r>
          <a:r>
            <a:rPr lang="en-US" altLang="ko-KR" sz="20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ko-KR" altLang="ko-KR" sz="20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대표이사</a:t>
          </a:r>
          <a:r>
            <a:rPr lang="en-US" altLang="ko-KR" sz="20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)</a:t>
          </a:r>
          <a:endParaRPr lang="ko-KR" altLang="ko-KR" sz="1800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140</xdr:col>
      <xdr:colOff>775</xdr:colOff>
      <xdr:row>19</xdr:row>
      <xdr:rowOff>137105</xdr:rowOff>
    </xdr:from>
    <xdr:to>
      <xdr:col>154</xdr:col>
      <xdr:colOff>34721</xdr:colOff>
      <xdr:row>25</xdr:row>
      <xdr:rowOff>55244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3BD736FF-50E0-4BD1-AECC-F5FB80A67A6E}"/>
            </a:ext>
          </a:extLst>
        </xdr:cNvPr>
        <xdr:cNvSpPr>
          <a:spLocks noChangeArrowheads="1"/>
        </xdr:cNvSpPr>
      </xdr:nvSpPr>
      <xdr:spPr bwMode="auto">
        <a:xfrm>
          <a:off x="29337775" y="3937580"/>
          <a:ext cx="2967646" cy="1108764"/>
        </a:xfrm>
        <a:prstGeom prst="roundRect">
          <a:avLst>
            <a:gd name="adj" fmla="val 3021"/>
          </a:avLst>
        </a:prstGeom>
        <a:solidFill>
          <a:srgbClr val="09055B"/>
        </a:solidFill>
        <a:ln w="19050">
          <a:noFill/>
          <a:round/>
          <a:headEnd/>
          <a:tailEnd/>
        </a:ln>
      </xdr:spPr>
      <xdr:txBody>
        <a:bodyPr vertOverflow="clip" wrap="square" lIns="90000" tIns="0" rIns="90000" bIns="0" anchor="ctr" upright="1"/>
        <a:lstStyle/>
        <a:p>
          <a:pPr marL="0" indent="0" algn="ctr" rtl="1">
            <a:defRPr sz="1000"/>
          </a:pPr>
          <a:r>
            <a:rPr lang="ko-KR" altLang="en-US" sz="2400" b="1" i="0" strike="noStrike">
              <a:solidFill>
                <a:srgbClr val="FFFFFF"/>
              </a:solidFill>
              <a:latin typeface="+mn-ea"/>
              <a:ea typeface="+mn-ea"/>
              <a:cs typeface="+mn-cs"/>
            </a:rPr>
            <a:t>경영 총괄</a:t>
          </a:r>
          <a:endParaRPr lang="en-US" altLang="ko-KR" sz="2000" b="1" i="0" strike="noStrike">
            <a:solidFill>
              <a:srgbClr val="FFFFFF"/>
            </a:solidFill>
            <a:latin typeface="+mn-ea"/>
            <a:ea typeface="+mn-ea"/>
            <a:cs typeface="+mn-cs"/>
          </a:endParaRPr>
        </a:p>
        <a:p>
          <a:pPr marL="0" indent="0" algn="ctr" rtl="1">
            <a:defRPr sz="1000"/>
          </a:pPr>
          <a:r>
            <a:rPr lang="ko-KR" altLang="en-US" sz="1600" b="1" i="0" strike="noStrike">
              <a:solidFill>
                <a:srgbClr val="FFFFFF"/>
              </a:solidFill>
              <a:latin typeface="+mn-ea"/>
              <a:ea typeface="+mn-ea"/>
              <a:cs typeface="+mn-cs"/>
            </a:rPr>
            <a:t> 대표이사</a:t>
          </a:r>
          <a:endParaRPr lang="en-US" altLang="ko-KR" sz="1800" b="1" i="0" strike="noStrike">
            <a:solidFill>
              <a:srgbClr val="FFFFFF"/>
            </a:solidFill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81</xdr:col>
      <xdr:colOff>204008</xdr:colOff>
      <xdr:row>72</xdr:row>
      <xdr:rowOff>19223</xdr:rowOff>
    </xdr:from>
    <xdr:to>
      <xdr:col>89</xdr:col>
      <xdr:colOff>204580</xdr:colOff>
      <xdr:row>73</xdr:row>
      <xdr:rowOff>169797</xdr:rowOff>
    </xdr:to>
    <xdr:sp macro="" textlink="">
      <xdr:nvSpPr>
        <xdr:cNvPr id="5" name="사각형: 둥근 모서리 4">
          <a:extLst>
            <a:ext uri="{FF2B5EF4-FFF2-40B4-BE49-F238E27FC236}">
              <a16:creationId xmlns:a16="http://schemas.microsoft.com/office/drawing/2014/main" id="{453EC8F4-CFB3-4702-81B2-3D4442640EB5}"/>
            </a:ext>
          </a:extLst>
        </xdr:cNvPr>
        <xdr:cNvSpPr/>
      </xdr:nvSpPr>
      <xdr:spPr>
        <a:xfrm>
          <a:off x="17177558" y="14411498"/>
          <a:ext cx="1676972" cy="350599"/>
        </a:xfrm>
        <a:prstGeom prst="roundRect">
          <a:avLst>
            <a:gd name="adj" fmla="val 50000"/>
          </a:avLst>
        </a:prstGeom>
        <a:solidFill>
          <a:srgbClr val="0890B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1"/>
            <a:t>기획그룹</a:t>
          </a:r>
          <a:endParaRPr lang="en-US" altLang="ko-KR" sz="1400" b="1"/>
        </a:p>
      </xdr:txBody>
    </xdr:sp>
    <xdr:clientData/>
  </xdr:twoCellAnchor>
  <xdr:twoCellAnchor>
    <xdr:from>
      <xdr:col>17</xdr:col>
      <xdr:colOff>21128</xdr:colOff>
      <xdr:row>77</xdr:row>
      <xdr:rowOff>192405</xdr:rowOff>
    </xdr:from>
    <xdr:to>
      <xdr:col>25</xdr:col>
      <xdr:colOff>21699</xdr:colOff>
      <xdr:row>79</xdr:row>
      <xdr:rowOff>131351</xdr:rowOff>
    </xdr:to>
    <xdr:sp macro="" textlink="">
      <xdr:nvSpPr>
        <xdr:cNvPr id="7" name="사각형: 둥근 모서리 6">
          <a:extLst>
            <a:ext uri="{FF2B5EF4-FFF2-40B4-BE49-F238E27FC236}">
              <a16:creationId xmlns:a16="http://schemas.microsoft.com/office/drawing/2014/main" id="{4F885990-0D64-45BB-BEF0-D93D6E09E402}"/>
            </a:ext>
          </a:extLst>
        </xdr:cNvPr>
        <xdr:cNvSpPr/>
      </xdr:nvSpPr>
      <xdr:spPr>
        <a:xfrm>
          <a:off x="3583478" y="15584805"/>
          <a:ext cx="1676971" cy="338996"/>
        </a:xfrm>
        <a:prstGeom prst="roundRect">
          <a:avLst>
            <a:gd name="adj" fmla="val 50000"/>
          </a:avLst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1"/>
            <a:t>사업그룹</a:t>
          </a:r>
          <a:endParaRPr lang="en-US" altLang="ko-KR" sz="1400" b="1"/>
        </a:p>
      </xdr:txBody>
    </xdr:sp>
    <xdr:clientData/>
  </xdr:twoCellAnchor>
  <xdr:twoCellAnchor>
    <xdr:from>
      <xdr:col>37</xdr:col>
      <xdr:colOff>0</xdr:colOff>
      <xdr:row>33</xdr:row>
      <xdr:rowOff>200200</xdr:rowOff>
    </xdr:from>
    <xdr:to>
      <xdr:col>45</xdr:col>
      <xdr:colOff>571</xdr:colOff>
      <xdr:row>35</xdr:row>
      <xdr:rowOff>156291</xdr:rowOff>
    </xdr:to>
    <xdr:sp macro="" textlink="">
      <xdr:nvSpPr>
        <xdr:cNvPr id="9" name="사각형: 둥근 모서리 8">
          <a:extLst>
            <a:ext uri="{FF2B5EF4-FFF2-40B4-BE49-F238E27FC236}">
              <a16:creationId xmlns:a16="http://schemas.microsoft.com/office/drawing/2014/main" id="{E4F58A0A-490F-4097-89C1-8B56FFC03B49}"/>
            </a:ext>
          </a:extLst>
        </xdr:cNvPr>
        <xdr:cNvSpPr/>
      </xdr:nvSpPr>
      <xdr:spPr>
        <a:xfrm>
          <a:off x="7753350" y="6791500"/>
          <a:ext cx="1676971" cy="356141"/>
        </a:xfrm>
        <a:prstGeom prst="roundRect">
          <a:avLst>
            <a:gd name="adj" fmla="val 50000"/>
          </a:avLst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1"/>
            <a:t>사업그룹</a:t>
          </a:r>
          <a:endParaRPr lang="en-US" altLang="ko-KR" sz="1400" b="1"/>
        </a:p>
      </xdr:txBody>
    </xdr:sp>
    <xdr:clientData/>
  </xdr:twoCellAnchor>
  <xdr:twoCellAnchor>
    <xdr:from>
      <xdr:col>27</xdr:col>
      <xdr:colOff>17318</xdr:colOff>
      <xdr:row>33</xdr:row>
      <xdr:rowOff>204009</xdr:rowOff>
    </xdr:from>
    <xdr:to>
      <xdr:col>35</xdr:col>
      <xdr:colOff>17889</xdr:colOff>
      <xdr:row>35</xdr:row>
      <xdr:rowOff>148670</xdr:rowOff>
    </xdr:to>
    <xdr:sp macro="" textlink="">
      <xdr:nvSpPr>
        <xdr:cNvPr id="10" name="사각형: 둥근 모서리 9">
          <a:extLst>
            <a:ext uri="{FF2B5EF4-FFF2-40B4-BE49-F238E27FC236}">
              <a16:creationId xmlns:a16="http://schemas.microsoft.com/office/drawing/2014/main" id="{8CA0699E-9632-4C4A-840B-24119B40613F}"/>
            </a:ext>
          </a:extLst>
        </xdr:cNvPr>
        <xdr:cNvSpPr/>
      </xdr:nvSpPr>
      <xdr:spPr>
        <a:xfrm>
          <a:off x="5675168" y="6795309"/>
          <a:ext cx="1676971" cy="344711"/>
        </a:xfrm>
        <a:prstGeom prst="roundRect">
          <a:avLst>
            <a:gd name="adj" fmla="val 50000"/>
          </a:avLst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1"/>
            <a:t>사업그룹</a:t>
          </a:r>
          <a:endParaRPr lang="en-US" altLang="ko-KR" sz="1400" b="1"/>
        </a:p>
      </xdr:txBody>
    </xdr:sp>
    <xdr:clientData/>
  </xdr:twoCellAnchor>
  <xdr:twoCellAnchor>
    <xdr:from>
      <xdr:col>156</xdr:col>
      <xdr:colOff>190500</xdr:colOff>
      <xdr:row>78</xdr:row>
      <xdr:rowOff>10057</xdr:rowOff>
    </xdr:from>
    <xdr:to>
      <xdr:col>164</xdr:col>
      <xdr:colOff>191070</xdr:colOff>
      <xdr:row>79</xdr:row>
      <xdr:rowOff>152469</xdr:rowOff>
    </xdr:to>
    <xdr:sp macro="" textlink="">
      <xdr:nvSpPr>
        <xdr:cNvPr id="11" name="사각형: 둥근 모서리 10">
          <a:extLst>
            <a:ext uri="{FF2B5EF4-FFF2-40B4-BE49-F238E27FC236}">
              <a16:creationId xmlns:a16="http://schemas.microsoft.com/office/drawing/2014/main" id="{E9E6853F-75CC-4873-B4FF-ECA068A59822}"/>
            </a:ext>
          </a:extLst>
        </xdr:cNvPr>
        <xdr:cNvSpPr/>
      </xdr:nvSpPr>
      <xdr:spPr>
        <a:xfrm>
          <a:off x="32880300" y="15602482"/>
          <a:ext cx="1676970" cy="342437"/>
        </a:xfrm>
        <a:prstGeom prst="roundRect">
          <a:avLst>
            <a:gd name="adj" fmla="val 50000"/>
          </a:avLst>
        </a:prstGeom>
        <a:solidFill>
          <a:srgbClr val="4D3B5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1"/>
            <a:t>개발그룹</a:t>
          </a:r>
          <a:endParaRPr lang="en-US" altLang="ko-KR" sz="1400" b="1"/>
        </a:p>
      </xdr:txBody>
    </xdr:sp>
    <xdr:clientData/>
  </xdr:twoCellAnchor>
  <xdr:twoCellAnchor>
    <xdr:from>
      <xdr:col>137</xdr:col>
      <xdr:colOff>6433</xdr:colOff>
      <xdr:row>32</xdr:row>
      <xdr:rowOff>194656</xdr:rowOff>
    </xdr:from>
    <xdr:to>
      <xdr:col>145</xdr:col>
      <xdr:colOff>7004</xdr:colOff>
      <xdr:row>34</xdr:row>
      <xdr:rowOff>165988</xdr:rowOff>
    </xdr:to>
    <xdr:sp macro="" textlink="">
      <xdr:nvSpPr>
        <xdr:cNvPr id="12" name="사각형: 둥근 모서리 11">
          <a:extLst>
            <a:ext uri="{FF2B5EF4-FFF2-40B4-BE49-F238E27FC236}">
              <a16:creationId xmlns:a16="http://schemas.microsoft.com/office/drawing/2014/main" id="{4D737092-B44D-47D3-92D3-946B6515DF75}"/>
            </a:ext>
          </a:extLst>
        </xdr:cNvPr>
        <xdr:cNvSpPr/>
      </xdr:nvSpPr>
      <xdr:spPr>
        <a:xfrm>
          <a:off x="28477524" y="6827520"/>
          <a:ext cx="1663116" cy="386968"/>
        </a:xfrm>
        <a:prstGeom prst="roundRect">
          <a:avLst>
            <a:gd name="adj" fmla="val 50000"/>
          </a:avLst>
        </a:prstGeom>
        <a:solidFill>
          <a:srgbClr val="0890B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300" b="1"/>
            <a:t>직할그룹</a:t>
          </a:r>
          <a:endParaRPr lang="en-US" altLang="ko-KR" sz="1300" b="1"/>
        </a:p>
      </xdr:txBody>
    </xdr:sp>
    <xdr:clientData/>
  </xdr:twoCellAnchor>
  <xdr:twoCellAnchor>
    <xdr:from>
      <xdr:col>168</xdr:col>
      <xdr:colOff>190501</xdr:colOff>
      <xdr:row>32</xdr:row>
      <xdr:rowOff>197019</xdr:rowOff>
    </xdr:from>
    <xdr:to>
      <xdr:col>176</xdr:col>
      <xdr:colOff>191071</xdr:colOff>
      <xdr:row>34</xdr:row>
      <xdr:rowOff>154646</xdr:rowOff>
    </xdr:to>
    <xdr:sp macro="" textlink="">
      <xdr:nvSpPr>
        <xdr:cNvPr id="13" name="사각형: 둥근 모서리 12">
          <a:extLst>
            <a:ext uri="{FF2B5EF4-FFF2-40B4-BE49-F238E27FC236}">
              <a16:creationId xmlns:a16="http://schemas.microsoft.com/office/drawing/2014/main" id="{FC71C765-D890-4A42-9E70-9E93EC91BEE9}"/>
            </a:ext>
          </a:extLst>
        </xdr:cNvPr>
        <xdr:cNvSpPr/>
      </xdr:nvSpPr>
      <xdr:spPr>
        <a:xfrm>
          <a:off x="35394901" y="6588294"/>
          <a:ext cx="1676970" cy="357677"/>
        </a:xfrm>
        <a:prstGeom prst="roundRect">
          <a:avLst>
            <a:gd name="adj" fmla="val 50000"/>
          </a:avLst>
        </a:prstGeom>
        <a:solidFill>
          <a:srgbClr val="85484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1"/>
            <a:t>지원그룹</a:t>
          </a:r>
          <a:endParaRPr lang="en-US" altLang="ko-KR" sz="1400" b="1"/>
        </a:p>
      </xdr:txBody>
    </xdr:sp>
    <xdr:clientData/>
  </xdr:twoCellAnchor>
  <xdr:twoCellAnchor editAs="oneCell">
    <xdr:from>
      <xdr:col>79</xdr:col>
      <xdr:colOff>183079</xdr:colOff>
      <xdr:row>4</xdr:row>
      <xdr:rowOff>47625</xdr:rowOff>
    </xdr:from>
    <xdr:to>
      <xdr:col>108</xdr:col>
      <xdr:colOff>162222</xdr:colOff>
      <xdr:row>9</xdr:row>
      <xdr:rowOff>129540</xdr:rowOff>
    </xdr:to>
    <xdr:sp macro="" textlink="">
      <xdr:nvSpPr>
        <xdr:cNvPr id="15" name="Text Box 40">
          <a:extLst>
            <a:ext uri="{FF2B5EF4-FFF2-40B4-BE49-F238E27FC236}">
              <a16:creationId xmlns:a16="http://schemas.microsoft.com/office/drawing/2014/main" id="{7358CA60-630B-4A46-AAFF-E5AACD7CE2D4}"/>
            </a:ext>
          </a:extLst>
        </xdr:cNvPr>
        <xdr:cNvSpPr txBox="1">
          <a:spLocks noChangeArrowheads="1"/>
        </xdr:cNvSpPr>
      </xdr:nvSpPr>
      <xdr:spPr bwMode="auto">
        <a:xfrm>
          <a:off x="16600715" y="878898"/>
          <a:ext cx="6005871" cy="1121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41148" rIns="54864" bIns="41148" anchor="b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ko-KR" altLang="en-US" sz="4300" b="1" i="0" u="none" strike="noStrike" kern="0" cap="none" spc="-10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맑은 고딕" pitchFamily="50" charset="-127"/>
              <a:ea typeface="맑은 고딕" pitchFamily="50" charset="-127"/>
              <a:cs typeface="+mn-cs"/>
            </a:rPr>
            <a:t>조직도</a:t>
          </a:r>
          <a:endParaRPr kumimoji="0" lang="en-US" altLang="ko-KR" sz="4300" b="1" i="0" u="none" strike="noStrike" kern="0" cap="none" spc="-10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맑은 고딕" pitchFamily="50" charset="-127"/>
            <a:ea typeface="맑은 고딕" pitchFamily="50" charset="-127"/>
            <a:cs typeface="+mn-cs"/>
          </a:endParaRPr>
        </a:p>
      </xdr:txBody>
    </xdr:sp>
    <xdr:clientData/>
  </xdr:twoCellAnchor>
  <xdr:twoCellAnchor>
    <xdr:from>
      <xdr:col>22</xdr:col>
      <xdr:colOff>52137</xdr:colOff>
      <xdr:row>20</xdr:row>
      <xdr:rowOff>23813</xdr:rowOff>
    </xdr:from>
    <xdr:to>
      <xdr:col>33</xdr:col>
      <xdr:colOff>170711</xdr:colOff>
      <xdr:row>25</xdr:row>
      <xdr:rowOff>2401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EFFE1C6E-5530-4CBD-968A-6FAEE5B8BCD4}"/>
            </a:ext>
          </a:extLst>
        </xdr:cNvPr>
        <xdr:cNvSpPr>
          <a:spLocks noChangeArrowheads="1"/>
        </xdr:cNvSpPr>
      </xdr:nvSpPr>
      <xdr:spPr bwMode="auto">
        <a:xfrm>
          <a:off x="4662237" y="4024313"/>
          <a:ext cx="2423624" cy="969188"/>
        </a:xfrm>
        <a:prstGeom prst="roundRect">
          <a:avLst>
            <a:gd name="adj" fmla="val 3021"/>
          </a:avLst>
        </a:prstGeom>
        <a:solidFill>
          <a:srgbClr val="09055B"/>
        </a:solidFill>
        <a:ln w="19050">
          <a:noFill/>
          <a:round/>
          <a:headEnd/>
          <a:tailEnd/>
        </a:ln>
      </xdr:spPr>
      <xdr:txBody>
        <a:bodyPr vertOverflow="clip" wrap="square" lIns="90000" tIns="0" rIns="90000" bIns="0" anchor="ctr" upright="1"/>
        <a:lstStyle/>
        <a:p>
          <a:pPr marL="0" indent="0" algn="ctr" rtl="1">
            <a:defRPr sz="1000"/>
          </a:pPr>
          <a:r>
            <a:rPr lang="ko-KR" altLang="en-US" sz="2000" b="1" i="0" strike="noStrike">
              <a:solidFill>
                <a:srgbClr val="FFFFFF"/>
              </a:solidFill>
              <a:latin typeface="+mn-ea"/>
              <a:ea typeface="+mn-ea"/>
              <a:cs typeface="+mn-cs"/>
            </a:rPr>
            <a:t>해외사업 총괄</a:t>
          </a:r>
          <a:endParaRPr lang="en-US" altLang="ko-KR" sz="2000" b="1" i="0" strike="noStrike">
            <a:solidFill>
              <a:srgbClr val="FFFFFF"/>
            </a:solidFill>
            <a:latin typeface="+mn-ea"/>
            <a:ea typeface="+mn-ea"/>
            <a:cs typeface="+mn-cs"/>
          </a:endParaRPr>
        </a:p>
        <a:p>
          <a:pPr marL="0" indent="0" algn="ctr" rtl="1">
            <a:defRPr sz="1000"/>
          </a:pPr>
          <a:r>
            <a:rPr lang="ko-KR" altLang="en-US" sz="1200" b="1" i="0" strike="noStrike">
              <a:solidFill>
                <a:srgbClr val="FFFFFF"/>
              </a:solidFill>
              <a:latin typeface="+mn-ea"/>
              <a:ea typeface="+mn-ea"/>
              <a:cs typeface="+mn-cs"/>
            </a:rPr>
            <a:t> 대표</a:t>
          </a:r>
          <a:endParaRPr lang="en-US" altLang="ko-KR" sz="1200" b="1" i="0" strike="noStrike">
            <a:solidFill>
              <a:srgbClr val="FFFFFF"/>
            </a:solidFill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6112</xdr:colOff>
      <xdr:row>34</xdr:row>
      <xdr:rowOff>2303</xdr:rowOff>
    </xdr:from>
    <xdr:to>
      <xdr:col>19</xdr:col>
      <xdr:colOff>6683</xdr:colOff>
      <xdr:row>35</xdr:row>
      <xdr:rowOff>148670</xdr:rowOff>
    </xdr:to>
    <xdr:sp macro="" textlink="">
      <xdr:nvSpPr>
        <xdr:cNvPr id="17" name="사각형: 둥근 모서리 16">
          <a:extLst>
            <a:ext uri="{FF2B5EF4-FFF2-40B4-BE49-F238E27FC236}">
              <a16:creationId xmlns:a16="http://schemas.microsoft.com/office/drawing/2014/main" id="{ABBF8149-3451-4C27-A573-87E1137ED031}"/>
            </a:ext>
          </a:extLst>
        </xdr:cNvPr>
        <xdr:cNvSpPr/>
      </xdr:nvSpPr>
      <xdr:spPr>
        <a:xfrm>
          <a:off x="2311162" y="6793628"/>
          <a:ext cx="1676971" cy="346392"/>
        </a:xfrm>
        <a:prstGeom prst="roundRect">
          <a:avLst>
            <a:gd name="adj" fmla="val 50000"/>
          </a:avLst>
        </a:prstGeom>
        <a:solidFill>
          <a:srgbClr val="FF66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1"/>
            <a:t>사업그룹</a:t>
          </a:r>
          <a:endParaRPr lang="en-US" altLang="ko-KR" sz="1400" b="1"/>
        </a:p>
      </xdr:txBody>
    </xdr:sp>
    <xdr:clientData/>
  </xdr:twoCellAnchor>
  <xdr:twoCellAnchor>
    <xdr:from>
      <xdr:col>113</xdr:col>
      <xdr:colOff>183326</xdr:colOff>
      <xdr:row>33</xdr:row>
      <xdr:rowOff>20457</xdr:rowOff>
    </xdr:from>
    <xdr:to>
      <xdr:col>121</xdr:col>
      <xdr:colOff>183897</xdr:colOff>
      <xdr:row>34</xdr:row>
      <xdr:rowOff>193494</xdr:rowOff>
    </xdr:to>
    <xdr:sp macro="" textlink="">
      <xdr:nvSpPr>
        <xdr:cNvPr id="21" name="사각형: 둥근 모서리 20">
          <a:extLst>
            <a:ext uri="{FF2B5EF4-FFF2-40B4-BE49-F238E27FC236}">
              <a16:creationId xmlns:a16="http://schemas.microsoft.com/office/drawing/2014/main" id="{EF8AB3BC-8A63-445A-AB74-68565C92DDE5}"/>
            </a:ext>
          </a:extLst>
        </xdr:cNvPr>
        <xdr:cNvSpPr/>
      </xdr:nvSpPr>
      <xdr:spPr>
        <a:xfrm>
          <a:off x="23666781" y="6861139"/>
          <a:ext cx="1663116" cy="380855"/>
        </a:xfrm>
        <a:prstGeom prst="roundRect">
          <a:avLst>
            <a:gd name="adj" fmla="val 50000"/>
          </a:avLst>
        </a:prstGeom>
        <a:solidFill>
          <a:srgbClr val="0890B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300" b="1"/>
            <a:t>전략실</a:t>
          </a:r>
          <a:endParaRPr lang="en-US" altLang="ko-KR" sz="1300" b="1"/>
        </a:p>
      </xdr:txBody>
    </xdr:sp>
    <xdr:clientData/>
  </xdr:twoCellAnchor>
  <xdr:twoCellAnchor>
    <xdr:from>
      <xdr:col>60</xdr:col>
      <xdr:colOff>204008</xdr:colOff>
      <xdr:row>78</xdr:row>
      <xdr:rowOff>19223</xdr:rowOff>
    </xdr:from>
    <xdr:to>
      <xdr:col>68</xdr:col>
      <xdr:colOff>204580</xdr:colOff>
      <xdr:row>79</xdr:row>
      <xdr:rowOff>169797</xdr:rowOff>
    </xdr:to>
    <xdr:sp macro="" textlink="">
      <xdr:nvSpPr>
        <xdr:cNvPr id="23" name="사각형: 둥근 모서리 22">
          <a:extLst>
            <a:ext uri="{FF2B5EF4-FFF2-40B4-BE49-F238E27FC236}">
              <a16:creationId xmlns:a16="http://schemas.microsoft.com/office/drawing/2014/main" id="{775DFEF5-8F8F-4F0A-94BE-56B1139AAE2A}"/>
            </a:ext>
          </a:extLst>
        </xdr:cNvPr>
        <xdr:cNvSpPr/>
      </xdr:nvSpPr>
      <xdr:spPr>
        <a:xfrm>
          <a:off x="12777008" y="15611648"/>
          <a:ext cx="1676972" cy="350599"/>
        </a:xfrm>
        <a:prstGeom prst="roundRect">
          <a:avLst>
            <a:gd name="adj" fmla="val 50000"/>
          </a:avLst>
        </a:prstGeom>
        <a:solidFill>
          <a:srgbClr val="0890B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400" b="1"/>
            <a:t>TF</a:t>
          </a:r>
        </a:p>
      </xdr:txBody>
    </xdr:sp>
    <xdr:clientData/>
  </xdr:twoCellAnchor>
  <xdr:twoCellAnchor>
    <xdr:from>
      <xdr:col>104</xdr:col>
      <xdr:colOff>204008</xdr:colOff>
      <xdr:row>78</xdr:row>
      <xdr:rowOff>19223</xdr:rowOff>
    </xdr:from>
    <xdr:to>
      <xdr:col>112</xdr:col>
      <xdr:colOff>204580</xdr:colOff>
      <xdr:row>79</xdr:row>
      <xdr:rowOff>169797</xdr:rowOff>
    </xdr:to>
    <xdr:sp macro="" textlink="">
      <xdr:nvSpPr>
        <xdr:cNvPr id="24" name="사각형: 둥근 모서리 23">
          <a:extLst>
            <a:ext uri="{FF2B5EF4-FFF2-40B4-BE49-F238E27FC236}">
              <a16:creationId xmlns:a16="http://schemas.microsoft.com/office/drawing/2014/main" id="{AC230939-09BA-47A6-B39B-3B1737DEFB61}"/>
            </a:ext>
          </a:extLst>
        </xdr:cNvPr>
        <xdr:cNvSpPr/>
      </xdr:nvSpPr>
      <xdr:spPr>
        <a:xfrm>
          <a:off x="21997208" y="15611648"/>
          <a:ext cx="1676972" cy="350599"/>
        </a:xfrm>
        <a:prstGeom prst="roundRect">
          <a:avLst>
            <a:gd name="adj" fmla="val 50000"/>
          </a:avLst>
        </a:prstGeom>
        <a:solidFill>
          <a:srgbClr val="0890B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ko-KR" sz="1400" b="1"/>
            <a:t>TF</a:t>
          </a:r>
        </a:p>
      </xdr:txBody>
    </xdr:sp>
    <xdr:clientData/>
  </xdr:twoCellAnchor>
  <xdr:twoCellAnchor>
    <xdr:from>
      <xdr:col>90</xdr:col>
      <xdr:colOff>15414</xdr:colOff>
      <xdr:row>33</xdr:row>
      <xdr:rowOff>192405</xdr:rowOff>
    </xdr:from>
    <xdr:to>
      <xdr:col>98</xdr:col>
      <xdr:colOff>15984</xdr:colOff>
      <xdr:row>35</xdr:row>
      <xdr:rowOff>135161</xdr:rowOff>
    </xdr:to>
    <xdr:sp macro="" textlink="">
      <xdr:nvSpPr>
        <xdr:cNvPr id="28" name="사각형: 둥근 모서리 27">
          <a:extLst>
            <a:ext uri="{FF2B5EF4-FFF2-40B4-BE49-F238E27FC236}">
              <a16:creationId xmlns:a16="http://schemas.microsoft.com/office/drawing/2014/main" id="{DB06EFBB-8DB9-4623-B166-42A05DF3A75D}"/>
            </a:ext>
          </a:extLst>
        </xdr:cNvPr>
        <xdr:cNvSpPr/>
      </xdr:nvSpPr>
      <xdr:spPr>
        <a:xfrm>
          <a:off x="10198505" y="5370541"/>
          <a:ext cx="1663115" cy="358393"/>
        </a:xfrm>
        <a:prstGeom prst="roundRect">
          <a:avLst>
            <a:gd name="adj" fmla="val 50000"/>
          </a:avLst>
        </a:prstGeom>
        <a:solidFill>
          <a:srgbClr val="0890B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1400" b="1"/>
            <a:t>기획실</a:t>
          </a:r>
          <a:endParaRPr lang="en-US" altLang="ko-KR" sz="14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/Documents/WeChat%20Files/wxid_7702087021511/FileStorage/File/2022-05/&#21592;&#24037;&#33457;&#21517;&#20876;-&#27494;&#27721;&#20844;&#21496;-202205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g/Desktop/&#21592;&#24037;&#33457;&#21517;&#20876;-&#35199;&#23433;&#20844;&#21496;-202206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菜单"/>
      <sheetName val="帮助"/>
      <sheetName val="员工查询"/>
      <sheetName val="在职人员查询"/>
      <sheetName val="统计"/>
      <sheetName val="打印"/>
      <sheetName val="员工信息"/>
      <sheetName val="工作经历"/>
      <sheetName val="所属单位"/>
      <sheetName val="学历"/>
      <sheetName val="籍贯"/>
      <sheetName val="教育及培训经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菜单"/>
      <sheetName val="帮助"/>
      <sheetName val="员工查询"/>
      <sheetName val="在职人员查询"/>
      <sheetName val="统计"/>
      <sheetName val="打印"/>
      <sheetName val="员工信息"/>
      <sheetName val="工作经历"/>
      <sheetName val="所属单位"/>
      <sheetName val="学历"/>
      <sheetName val="籍贯"/>
      <sheetName val="教育及培训经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0890B0"/>
        </a:solidFill>
      </a:spPr>
      <a:bodyPr vertOverflow="clip" horzOverflow="clip" rtlCol="0" anchor="ctr"/>
      <a:lstStyle>
        <a:defPPr algn="ctr">
          <a:defRPr sz="1400" b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F2395-C6A5-415B-9607-7E167F98486D}">
  <sheetPr>
    <tabColor rgb="FF002060"/>
    <pageSetUpPr fitToPage="1"/>
  </sheetPr>
  <dimension ref="A2:HR155"/>
  <sheetViews>
    <sheetView tabSelected="1" view="pageBreakPreview" zoomScale="70" zoomScaleNormal="40" zoomScaleSheetLayoutView="70" zoomScalePageLayoutView="10" workbookViewId="0">
      <selection activeCell="H8" sqref="H8:J8"/>
    </sheetView>
  </sheetViews>
  <sheetFormatPr defaultColWidth="2.75" defaultRowHeight="15.95" customHeight="1"/>
  <cols>
    <col min="1" max="6" width="2.75" style="1"/>
    <col min="7" max="7" width="2.75" style="1" customWidth="1"/>
    <col min="8" max="11" width="2.75" style="1"/>
    <col min="12" max="12" width="2.75" style="1" customWidth="1"/>
    <col min="13" max="16" width="2.75" style="1"/>
    <col min="17" max="17" width="2.75" style="1" customWidth="1"/>
    <col min="18" max="20" width="2.75" style="1"/>
    <col min="21" max="21" width="3.875" style="1" bestFit="1" customWidth="1"/>
    <col min="22" max="22" width="2.75" style="1" customWidth="1"/>
    <col min="23" max="23" width="2.75" style="1"/>
    <col min="24" max="25" width="2.75" style="2"/>
    <col min="26" max="26" width="3.875" style="2" bestFit="1" customWidth="1"/>
    <col min="27" max="27" width="2.75" style="2" customWidth="1"/>
    <col min="28" max="30" width="2.75" style="1"/>
    <col min="31" max="31" width="3.875" style="1" bestFit="1" customWidth="1"/>
    <col min="32" max="32" width="2.75" style="1" customWidth="1"/>
    <col min="33" max="35" width="2.75" style="1"/>
    <col min="36" max="36" width="3.875" style="1" bestFit="1" customWidth="1"/>
    <col min="37" max="37" width="2.75" style="1" customWidth="1"/>
    <col min="38" max="40" width="2.75" style="1"/>
    <col min="41" max="41" width="3.875" style="1" bestFit="1" customWidth="1"/>
    <col min="42" max="46" width="2.75" style="1"/>
    <col min="47" max="48" width="2.75" style="1" customWidth="1"/>
    <col min="49" max="50" width="2.75" style="1"/>
    <col min="51" max="52" width="2.75" style="1" customWidth="1"/>
    <col min="53" max="57" width="2.75" style="1"/>
    <col min="58" max="58" width="2.75" style="1" customWidth="1"/>
    <col min="59" max="60" width="2.75" style="1"/>
    <col min="61" max="61" width="3.875" style="1" bestFit="1" customWidth="1"/>
    <col min="62" max="63" width="2.75" style="1"/>
    <col min="64" max="64" width="2.75" style="1" customWidth="1"/>
    <col min="65" max="66" width="2.75" style="1"/>
    <col min="67" max="68" width="2.75" style="1" customWidth="1"/>
    <col min="69" max="70" width="2.75" style="1"/>
    <col min="71" max="71" width="3.375" style="1" bestFit="1" customWidth="1"/>
    <col min="72" max="76" width="2.75" style="1"/>
    <col min="77" max="77" width="2.75" style="1" customWidth="1"/>
    <col min="78" max="78" width="3.875" style="1" bestFit="1" customWidth="1"/>
    <col min="79" max="80" width="2.75" style="1"/>
    <col min="81" max="81" width="2.75" style="1" customWidth="1"/>
    <col min="82" max="89" width="2.75" style="1"/>
    <col min="90" max="91" width="2.75" style="1" customWidth="1"/>
    <col min="92" max="94" width="2.75" style="1"/>
    <col min="95" max="95" width="3.875" style="1" bestFit="1" customWidth="1"/>
    <col min="96" max="99" width="2.75" style="1"/>
    <col min="100" max="101" width="2.75" style="1" customWidth="1"/>
    <col min="102" max="104" width="2.75" style="1"/>
    <col min="105" max="105" width="3.875" style="1" bestFit="1" customWidth="1"/>
    <col min="106" max="108" width="2.75" style="1"/>
    <col min="109" max="111" width="2.75" style="1" customWidth="1"/>
    <col min="112" max="113" width="2.75" style="1"/>
    <col min="114" max="114" width="2.75" style="1" customWidth="1"/>
    <col min="115" max="115" width="3.875" style="1" bestFit="1" customWidth="1"/>
    <col min="116" max="118" width="2.75" style="1"/>
    <col min="119" max="119" width="2.75" style="1" customWidth="1"/>
    <col min="120" max="120" width="2.75" style="1"/>
    <col min="121" max="121" width="3.875" style="1" bestFit="1" customWidth="1"/>
    <col min="122" max="122" width="2.75" style="1"/>
    <col min="123" max="125" width="2.75" style="1" customWidth="1"/>
    <col min="126" max="128" width="2.75" style="1"/>
    <col min="129" max="130" width="2.75" style="1" customWidth="1"/>
    <col min="131" max="132" width="2.75" style="1"/>
    <col min="133" max="135" width="2.75" style="1" customWidth="1"/>
    <col min="136" max="138" width="2.75" style="1"/>
    <col min="139" max="139" width="2.75" style="1" customWidth="1"/>
    <col min="140" max="142" width="2.75" style="1"/>
    <col min="143" max="143" width="2.75" style="1" customWidth="1"/>
    <col min="144" max="144" width="2.75" style="1"/>
    <col min="145" max="149" width="2.75" style="1" customWidth="1"/>
    <col min="150" max="151" width="2.75" style="1"/>
    <col min="152" max="153" width="2.75" style="1" customWidth="1"/>
    <col min="154" max="154" width="2.75" style="1"/>
    <col min="155" max="157" width="2.75" style="1" customWidth="1"/>
    <col min="158" max="158" width="2.75" style="1"/>
    <col min="159" max="159" width="2.75" style="1" customWidth="1"/>
    <col min="160" max="162" width="2.75" style="1"/>
    <col min="163" max="163" width="2.75" style="1" customWidth="1"/>
    <col min="164" max="165" width="2.75" style="1"/>
    <col min="166" max="169" width="2.75" style="1" customWidth="1"/>
    <col min="170" max="178" width="2.75" style="1"/>
    <col min="179" max="179" width="2.75" style="1" customWidth="1"/>
    <col min="180" max="16384" width="2.75" style="1"/>
  </cols>
  <sheetData>
    <row r="2" spans="2:185" ht="15.95" customHeight="1">
      <c r="B2" s="4" t="s">
        <v>0</v>
      </c>
      <c r="D2" s="5"/>
      <c r="F2" s="7" t="s">
        <v>1</v>
      </c>
      <c r="G2" s="89"/>
      <c r="H2" s="27"/>
      <c r="L2" s="5"/>
      <c r="M2" s="6"/>
      <c r="N2" s="6"/>
      <c r="O2" s="5"/>
      <c r="P2" s="5"/>
      <c r="Q2" s="5"/>
      <c r="R2" s="5"/>
      <c r="S2" s="5"/>
      <c r="T2" s="5"/>
      <c r="U2" s="6"/>
      <c r="V2" s="6"/>
      <c r="W2" s="5"/>
      <c r="AB2" s="5"/>
      <c r="AC2" s="5"/>
      <c r="AD2" s="5"/>
      <c r="AE2" s="10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10"/>
      <c r="AU2" s="5"/>
      <c r="AV2" s="5"/>
      <c r="AW2" s="11"/>
      <c r="AX2" s="5"/>
      <c r="AY2" s="10"/>
      <c r="AZ2" s="5"/>
      <c r="BA2" s="5"/>
      <c r="DC2" s="21"/>
    </row>
    <row r="3" spans="2:185" ht="15.95" customHeight="1">
      <c r="B3" s="13" t="s">
        <v>2</v>
      </c>
      <c r="D3" s="14"/>
      <c r="E3" s="15"/>
      <c r="F3" s="13"/>
      <c r="O3" s="5"/>
      <c r="P3" s="5"/>
      <c r="Q3" s="5"/>
      <c r="R3" s="5"/>
      <c r="S3" s="5"/>
      <c r="T3" s="5"/>
      <c r="U3" s="6"/>
      <c r="V3" s="6"/>
      <c r="W3" s="5"/>
      <c r="Y3" s="16"/>
      <c r="AC3" s="9"/>
      <c r="AD3" s="9"/>
      <c r="AE3" s="27"/>
      <c r="AF3" s="9"/>
      <c r="AG3" s="9"/>
      <c r="AH3" s="18"/>
      <c r="AI3" s="18"/>
      <c r="AJ3" s="5"/>
      <c r="AK3" s="5"/>
      <c r="AL3" s="5"/>
      <c r="AM3" s="5"/>
      <c r="AX3" s="10"/>
      <c r="AY3" s="5"/>
      <c r="AZ3" s="5"/>
      <c r="BA3" s="11"/>
      <c r="BU3" s="17" t="s">
        <v>3</v>
      </c>
      <c r="CW3" s="5"/>
      <c r="CX3" s="10"/>
      <c r="CY3" s="5"/>
      <c r="CZ3" s="5"/>
    </row>
    <row r="4" spans="2:185" ht="15.95" customHeight="1">
      <c r="B4" s="200" t="s">
        <v>4</v>
      </c>
      <c r="C4" s="200"/>
      <c r="D4" s="200"/>
      <c r="E4" s="200" t="s">
        <v>5</v>
      </c>
      <c r="F4" s="200"/>
      <c r="G4" s="200"/>
      <c r="H4" s="200" t="s">
        <v>6</v>
      </c>
      <c r="I4" s="200"/>
      <c r="J4" s="200"/>
      <c r="O4" s="13"/>
      <c r="P4" s="13"/>
      <c r="Q4" s="13"/>
      <c r="R4" s="16"/>
      <c r="S4" s="2"/>
      <c r="U4" s="18"/>
      <c r="V4" s="18"/>
      <c r="W4" s="90"/>
      <c r="X4" s="18"/>
      <c r="Y4" s="9"/>
      <c r="Z4" s="18"/>
      <c r="AE4" s="90"/>
      <c r="AF4" s="18"/>
      <c r="AJ4" s="18"/>
      <c r="AK4" s="18"/>
      <c r="AL4" s="18"/>
      <c r="AM4" s="10"/>
      <c r="AX4" s="5"/>
      <c r="AY4" s="5"/>
      <c r="AZ4" s="5"/>
      <c r="BA4" s="5"/>
      <c r="DE4" s="5"/>
      <c r="DF4" s="5"/>
      <c r="DG4" s="5"/>
      <c r="DH4" s="5"/>
      <c r="DI4" s="11"/>
      <c r="DJ4" s="91"/>
      <c r="DK4" s="91"/>
    </row>
    <row r="5" spans="2:185" ht="15.95" customHeight="1">
      <c r="B5" s="212"/>
      <c r="C5" s="212"/>
      <c r="D5" s="212"/>
      <c r="E5" s="219"/>
      <c r="F5" s="219"/>
      <c r="G5" s="219"/>
      <c r="H5" s="220" t="e">
        <f t="shared" ref="H5:H11" si="0">E5/$E$12</f>
        <v>#DIV/0!</v>
      </c>
      <c r="I5" s="220"/>
      <c r="J5" s="220"/>
      <c r="O5" s="13"/>
      <c r="P5" s="13"/>
      <c r="Q5" s="13"/>
      <c r="R5" s="16"/>
      <c r="S5" s="2"/>
      <c r="U5" s="19"/>
      <c r="V5" s="18"/>
      <c r="W5" s="18"/>
      <c r="X5" s="18"/>
      <c r="Y5" s="27"/>
      <c r="Z5" s="18"/>
      <c r="AE5" s="18"/>
      <c r="AF5" s="18"/>
      <c r="AG5" s="18"/>
      <c r="AH5" s="18"/>
      <c r="AM5" s="10"/>
      <c r="AX5" s="5"/>
      <c r="AY5" s="5"/>
      <c r="AZ5" s="5"/>
      <c r="BA5" s="5"/>
      <c r="DE5" s="5"/>
      <c r="DF5" s="5"/>
      <c r="DG5" s="5"/>
      <c r="DH5" s="5"/>
      <c r="DI5" s="11"/>
      <c r="DJ5" s="91"/>
      <c r="DK5" s="91"/>
      <c r="EQ5" s="28" t="s">
        <v>7</v>
      </c>
      <c r="ET5" s="20"/>
      <c r="EU5" s="20"/>
      <c r="EV5" s="20"/>
      <c r="EW5" s="20"/>
      <c r="EX5" s="20"/>
      <c r="EY5" s="21"/>
      <c r="EZ5" s="21"/>
      <c r="FE5" s="28" t="s">
        <v>8</v>
      </c>
      <c r="FH5" s="20"/>
      <c r="FI5" s="20"/>
      <c r="FJ5" s="20"/>
      <c r="FK5" s="20"/>
      <c r="FL5" s="20"/>
      <c r="FM5" s="20"/>
      <c r="FN5" s="21"/>
      <c r="FO5" s="21"/>
      <c r="FP5" s="21"/>
    </row>
    <row r="6" spans="2:185" ht="15.95" customHeight="1">
      <c r="B6" s="212" t="s">
        <v>9</v>
      </c>
      <c r="C6" s="212"/>
      <c r="D6" s="212"/>
      <c r="E6" s="219"/>
      <c r="F6" s="219"/>
      <c r="G6" s="219"/>
      <c r="H6" s="220" t="e">
        <f t="shared" si="0"/>
        <v>#DIV/0!</v>
      </c>
      <c r="I6" s="220"/>
      <c r="J6" s="220"/>
      <c r="O6" s="13"/>
      <c r="P6" s="13"/>
      <c r="Q6" s="13"/>
      <c r="R6" s="2"/>
      <c r="S6" s="2"/>
      <c r="U6" s="18"/>
      <c r="V6" s="18"/>
      <c r="X6" s="1"/>
      <c r="Y6" s="23"/>
      <c r="Z6" s="23"/>
      <c r="AE6" s="18"/>
      <c r="AF6" s="19"/>
      <c r="AG6" s="9"/>
      <c r="AH6" s="12"/>
      <c r="AI6" s="12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Z6" s="5"/>
      <c r="BA6" s="5"/>
      <c r="CX6" s="92"/>
      <c r="CY6" s="92"/>
      <c r="CZ6" s="92"/>
      <c r="DA6" s="92"/>
      <c r="DB6" s="92"/>
      <c r="DC6" s="25"/>
      <c r="EQ6" s="239"/>
      <c r="ER6" s="240"/>
      <c r="ES6" s="241"/>
      <c r="ET6" s="205" t="s">
        <v>10</v>
      </c>
      <c r="EU6" s="206"/>
      <c r="EV6" s="206"/>
      <c r="EW6" s="206"/>
      <c r="EX6" s="206"/>
      <c r="EY6" s="206"/>
      <c r="EZ6" s="206"/>
      <c r="FA6" s="206"/>
      <c r="FB6" s="207"/>
      <c r="FE6" s="242"/>
      <c r="FF6" s="242"/>
      <c r="FG6" s="243"/>
      <c r="FH6" s="236" t="s">
        <v>11</v>
      </c>
      <c r="FI6" s="236"/>
      <c r="FJ6" s="236"/>
      <c r="FK6" s="236"/>
      <c r="FL6" s="236"/>
      <c r="FM6" s="236"/>
      <c r="FN6" s="236"/>
      <c r="FO6" s="236"/>
      <c r="FP6" s="236"/>
      <c r="FQ6" s="236"/>
      <c r="FR6" s="236"/>
      <c r="FS6" s="236"/>
      <c r="FT6" s="236"/>
      <c r="FU6" s="236"/>
      <c r="FV6" s="236"/>
      <c r="FW6" s="236"/>
      <c r="FX6" s="236"/>
      <c r="FY6" s="236"/>
    </row>
    <row r="7" spans="2:185" ht="15.95" customHeight="1">
      <c r="B7" s="218" t="s">
        <v>12</v>
      </c>
      <c r="C7" s="218"/>
      <c r="D7" s="218"/>
      <c r="E7" s="219"/>
      <c r="F7" s="219"/>
      <c r="G7" s="219"/>
      <c r="H7" s="220" t="e">
        <f t="shared" si="0"/>
        <v>#DIV/0!</v>
      </c>
      <c r="I7" s="220"/>
      <c r="J7" s="220"/>
      <c r="O7" s="13"/>
      <c r="P7" s="13"/>
      <c r="Q7" s="13"/>
      <c r="X7" s="13"/>
      <c r="Y7" s="1"/>
      <c r="Z7" s="1"/>
      <c r="AA7" s="1"/>
      <c r="AE7" s="2"/>
      <c r="AG7" s="27"/>
      <c r="AH7" s="93"/>
      <c r="AI7" s="93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3"/>
      <c r="AY7" s="3"/>
      <c r="AZ7" s="10"/>
      <c r="BA7" s="10"/>
      <c r="CW7" s="21"/>
      <c r="CX7" s="21"/>
      <c r="CY7" s="26"/>
      <c r="CZ7" s="26"/>
      <c r="DB7" s="9"/>
      <c r="DC7" s="20"/>
      <c r="EQ7" s="213"/>
      <c r="ER7" s="214"/>
      <c r="ES7" s="215"/>
      <c r="ET7" s="205" t="s">
        <v>13</v>
      </c>
      <c r="EU7" s="206"/>
      <c r="EV7" s="206"/>
      <c r="EW7" s="206"/>
      <c r="EX7" s="206"/>
      <c r="EY7" s="206"/>
      <c r="EZ7" s="206"/>
      <c r="FA7" s="206"/>
      <c r="FB7" s="207"/>
      <c r="FE7" s="216"/>
      <c r="FF7" s="216"/>
      <c r="FG7" s="217"/>
      <c r="FH7" s="236" t="s">
        <v>14</v>
      </c>
      <c r="FI7" s="236"/>
      <c r="FJ7" s="236"/>
      <c r="FK7" s="236"/>
      <c r="FL7" s="236"/>
      <c r="FM7" s="236"/>
      <c r="FN7" s="236"/>
      <c r="FO7" s="236"/>
      <c r="FP7" s="236"/>
      <c r="FQ7" s="236"/>
      <c r="FR7" s="236"/>
      <c r="FS7" s="236"/>
      <c r="FT7" s="236"/>
      <c r="FU7" s="236"/>
      <c r="FV7" s="236"/>
      <c r="FW7" s="236"/>
      <c r="FX7" s="236"/>
      <c r="FY7" s="236"/>
    </row>
    <row r="8" spans="2:185" ht="15.95" customHeight="1">
      <c r="B8" s="218" t="s">
        <v>15</v>
      </c>
      <c r="C8" s="218"/>
      <c r="D8" s="218"/>
      <c r="E8" s="229"/>
      <c r="F8" s="229"/>
      <c r="G8" s="229"/>
      <c r="H8" s="230" t="e">
        <f t="shared" si="0"/>
        <v>#DIV/0!</v>
      </c>
      <c r="I8" s="230"/>
      <c r="J8" s="230"/>
      <c r="V8" s="18"/>
      <c r="W8" s="18"/>
      <c r="X8" s="1"/>
      <c r="Y8" s="1"/>
      <c r="Z8" s="1"/>
      <c r="AA8" s="1"/>
      <c r="AC8" s="18"/>
      <c r="AD8" s="18"/>
      <c r="AH8" s="14"/>
      <c r="AI8" s="14"/>
      <c r="AK8" s="21"/>
      <c r="AL8" s="21"/>
      <c r="AM8" s="21"/>
      <c r="AW8" s="21"/>
      <c r="AX8" s="3"/>
      <c r="AY8" s="3"/>
      <c r="AZ8" s="10"/>
      <c r="BA8" s="10"/>
      <c r="BB8" s="10"/>
      <c r="BC8" s="5"/>
      <c r="BD8" s="5"/>
      <c r="CA8" s="94"/>
      <c r="CB8" s="94"/>
      <c r="CC8" s="94"/>
      <c r="CD8" s="94"/>
      <c r="CE8" s="94"/>
      <c r="CF8" s="94"/>
      <c r="CG8" s="94"/>
      <c r="CH8" s="95"/>
      <c r="CJ8" s="17"/>
      <c r="CK8" s="17"/>
      <c r="CL8" s="17"/>
      <c r="CM8" s="17"/>
      <c r="CN8" s="17"/>
      <c r="CO8" s="17"/>
      <c r="CP8" s="17"/>
      <c r="CQ8" s="17"/>
      <c r="CR8" s="17"/>
      <c r="CS8" s="17"/>
      <c r="CU8" s="10"/>
      <c r="CV8" s="5"/>
      <c r="CW8" s="5"/>
      <c r="CX8" s="5"/>
      <c r="CY8" s="10"/>
      <c r="DD8" s="28"/>
      <c r="EG8" s="96"/>
      <c r="EH8" s="27"/>
      <c r="EJ8" s="96"/>
      <c r="EQ8" s="221"/>
      <c r="ER8" s="222"/>
      <c r="ES8" s="223"/>
      <c r="ET8" s="205" t="s">
        <v>16</v>
      </c>
      <c r="EU8" s="206"/>
      <c r="EV8" s="206"/>
      <c r="EW8" s="206"/>
      <c r="EX8" s="206"/>
      <c r="EY8" s="206"/>
      <c r="EZ8" s="206"/>
      <c r="FA8" s="206"/>
      <c r="FB8" s="207"/>
      <c r="FE8" s="224"/>
      <c r="FF8" s="224"/>
      <c r="FG8" s="225"/>
      <c r="FH8" s="236" t="s">
        <v>17</v>
      </c>
      <c r="FI8" s="236"/>
      <c r="FJ8" s="236"/>
      <c r="FK8" s="236"/>
      <c r="FL8" s="236"/>
      <c r="FM8" s="236"/>
      <c r="FN8" s="236"/>
      <c r="FO8" s="236"/>
      <c r="FP8" s="236"/>
      <c r="FQ8" s="236"/>
      <c r="FR8" s="236"/>
      <c r="FS8" s="236"/>
      <c r="FT8" s="236"/>
      <c r="FU8" s="236"/>
      <c r="FV8" s="236"/>
      <c r="FW8" s="236"/>
      <c r="FX8" s="236"/>
      <c r="FY8" s="236"/>
    </row>
    <row r="9" spans="2:185" ht="15.95" customHeight="1">
      <c r="B9" s="218" t="s">
        <v>18</v>
      </c>
      <c r="C9" s="218"/>
      <c r="D9" s="218"/>
      <c r="E9" s="229"/>
      <c r="F9" s="229"/>
      <c r="G9" s="229"/>
      <c r="H9" s="230" t="e">
        <f t="shared" si="0"/>
        <v>#DIV/0!</v>
      </c>
      <c r="I9" s="230"/>
      <c r="J9" s="230"/>
      <c r="X9" s="1"/>
      <c r="Y9" s="1"/>
      <c r="Z9" s="1"/>
      <c r="AA9" s="1"/>
      <c r="AK9" s="27"/>
      <c r="AL9" s="27"/>
      <c r="AM9" s="9"/>
      <c r="AT9" s="2"/>
      <c r="BC9" s="5"/>
      <c r="BD9" s="5"/>
      <c r="CA9" s="91"/>
      <c r="CB9" s="5"/>
      <c r="CC9" s="5"/>
      <c r="CD9" s="5"/>
      <c r="CE9" s="5"/>
      <c r="CF9" s="10"/>
      <c r="CG9" s="5"/>
      <c r="CH9" s="5"/>
      <c r="CI9" s="10"/>
      <c r="CJ9" s="5"/>
      <c r="CK9" s="5"/>
      <c r="CL9" s="5"/>
      <c r="CM9" s="94"/>
      <c r="CN9" s="94"/>
      <c r="CO9" s="94"/>
      <c r="CP9" s="94"/>
      <c r="CQ9" s="94"/>
      <c r="CR9" s="94"/>
      <c r="CS9" s="94"/>
      <c r="CT9" s="97"/>
      <c r="CU9" s="97"/>
      <c r="CV9" s="21"/>
      <c r="DA9" s="97"/>
      <c r="DB9" s="97"/>
      <c r="DC9" s="159"/>
      <c r="DD9" s="160"/>
      <c r="DE9" s="160"/>
      <c r="DF9" s="160"/>
      <c r="DG9" s="160"/>
      <c r="DH9" s="160"/>
      <c r="DI9" s="160"/>
      <c r="DJ9" s="161"/>
      <c r="EG9" s="32"/>
      <c r="EH9" s="21"/>
      <c r="EI9" s="25"/>
      <c r="EJ9" s="96"/>
      <c r="EL9" s="20"/>
      <c r="EM9" s="20"/>
      <c r="EN9" s="21"/>
      <c r="EO9" s="33"/>
      <c r="EQ9" s="226"/>
      <c r="ER9" s="227"/>
      <c r="ES9" s="228"/>
      <c r="ET9" s="205" t="s">
        <v>19</v>
      </c>
      <c r="EU9" s="206"/>
      <c r="EV9" s="206"/>
      <c r="EW9" s="206"/>
      <c r="EX9" s="206"/>
      <c r="EY9" s="206"/>
      <c r="EZ9" s="206"/>
      <c r="FA9" s="206"/>
      <c r="FB9" s="207"/>
      <c r="FE9" s="237"/>
      <c r="FF9" s="237"/>
      <c r="FG9" s="238"/>
      <c r="FH9" s="236" t="s">
        <v>20</v>
      </c>
      <c r="FI9" s="236"/>
      <c r="FJ9" s="236"/>
      <c r="FK9" s="236"/>
      <c r="FL9" s="236"/>
      <c r="FM9" s="236"/>
      <c r="FN9" s="236"/>
      <c r="FO9" s="236"/>
      <c r="FP9" s="236"/>
      <c r="FQ9" s="236"/>
      <c r="FR9" s="236"/>
      <c r="FS9" s="236"/>
      <c r="FT9" s="236"/>
      <c r="FU9" s="236"/>
      <c r="FV9" s="236"/>
      <c r="FW9" s="236"/>
      <c r="FX9" s="236"/>
      <c r="FY9" s="236"/>
    </row>
    <row r="10" spans="2:185" ht="15.95" customHeight="1">
      <c r="B10" s="232" t="s">
        <v>21</v>
      </c>
      <c r="C10" s="232"/>
      <c r="D10" s="232"/>
      <c r="E10" s="233"/>
      <c r="F10" s="233"/>
      <c r="G10" s="233"/>
      <c r="H10" s="201" t="e">
        <f t="shared" si="0"/>
        <v>#DIV/0!</v>
      </c>
      <c r="I10" s="201"/>
      <c r="J10" s="201"/>
      <c r="X10" s="98"/>
      <c r="Y10" s="98"/>
      <c r="Z10" s="98"/>
      <c r="AA10" s="98"/>
      <c r="AB10" s="98"/>
      <c r="AC10" s="98"/>
      <c r="AD10" s="98"/>
      <c r="AE10" s="98"/>
      <c r="AH10" s="99"/>
      <c r="AI10" s="93"/>
      <c r="AK10" s="27"/>
      <c r="AL10" s="27"/>
      <c r="AM10" s="9"/>
      <c r="AT10" s="16"/>
      <c r="BC10" s="5"/>
      <c r="BD10" s="5"/>
      <c r="CA10" s="5"/>
      <c r="CB10" s="5"/>
      <c r="CC10" s="5"/>
      <c r="CD10" s="5"/>
      <c r="CE10" s="5"/>
      <c r="CF10" s="10"/>
      <c r="CG10" s="5"/>
      <c r="CH10" s="5"/>
      <c r="CI10" s="10"/>
      <c r="CJ10" s="5"/>
      <c r="CK10" s="5"/>
      <c r="CL10" s="5"/>
      <c r="CM10" s="91"/>
      <c r="CN10" s="5"/>
      <c r="CO10" s="5"/>
      <c r="CP10" s="5"/>
      <c r="CS10" s="100"/>
      <c r="CT10" s="20"/>
      <c r="CU10" s="20"/>
      <c r="CV10" s="20"/>
      <c r="DA10" s="20"/>
      <c r="DB10" s="20"/>
      <c r="DC10" s="151"/>
      <c r="DD10" s="152"/>
      <c r="DE10" s="152"/>
      <c r="DF10" s="152"/>
      <c r="DG10" s="152"/>
      <c r="DH10" s="152"/>
      <c r="DI10" s="152"/>
      <c r="DJ10" s="153"/>
    </row>
    <row r="11" spans="2:185" ht="15.95" customHeight="1">
      <c r="B11" s="231" t="s">
        <v>22</v>
      </c>
      <c r="C11" s="231"/>
      <c r="D11" s="231"/>
      <c r="E11" s="234"/>
      <c r="F11" s="234"/>
      <c r="G11" s="234"/>
      <c r="H11" s="235" t="e">
        <f t="shared" si="0"/>
        <v>#DIV/0!</v>
      </c>
      <c r="I11" s="235"/>
      <c r="J11" s="235"/>
      <c r="R11" s="210" t="s">
        <v>23</v>
      </c>
      <c r="S11" s="210"/>
      <c r="T11" s="210"/>
      <c r="U11" s="211"/>
      <c r="V11" s="211"/>
      <c r="W11" s="211"/>
      <c r="X11" s="98"/>
      <c r="Y11" s="98"/>
      <c r="Z11" s="98"/>
      <c r="AA11" s="98"/>
      <c r="AB11" s="98"/>
      <c r="AC11" s="98"/>
      <c r="AD11" s="98"/>
      <c r="AE11" s="98"/>
      <c r="AH11" s="99"/>
      <c r="AI11" s="93"/>
      <c r="AK11" s="27"/>
      <c r="AL11" s="27"/>
      <c r="AM11" s="9"/>
      <c r="AT11" s="16"/>
      <c r="BC11" s="5"/>
      <c r="BD11" s="5"/>
      <c r="CA11" s="5"/>
      <c r="CB11" s="5"/>
      <c r="CC11" s="5"/>
      <c r="CD11" s="5"/>
      <c r="CE11" s="5"/>
      <c r="CF11" s="10"/>
      <c r="CG11" s="5"/>
      <c r="CH11" s="5"/>
      <c r="CI11" s="10"/>
      <c r="CJ11" s="5"/>
      <c r="CK11" s="5"/>
      <c r="CL11" s="5"/>
      <c r="CM11" s="91"/>
      <c r="CN11" s="5"/>
      <c r="CO11" s="5"/>
      <c r="CP11" s="5"/>
      <c r="CS11" s="100"/>
      <c r="CT11" s="21"/>
      <c r="CU11" s="21"/>
      <c r="CV11" s="21"/>
      <c r="DA11" s="21"/>
      <c r="DB11" s="21"/>
      <c r="DC11" s="21"/>
      <c r="DD11" s="21"/>
      <c r="DE11" s="21"/>
    </row>
    <row r="12" spans="2:185" ht="15.95" customHeight="1">
      <c r="B12" s="199" t="s">
        <v>24</v>
      </c>
      <c r="C12" s="199"/>
      <c r="D12" s="199"/>
      <c r="E12" s="208">
        <f>SUM(E5:E11)</f>
        <v>0</v>
      </c>
      <c r="F12" s="208"/>
      <c r="G12" s="208"/>
      <c r="H12" s="209" t="e">
        <f>SUM(H4:H11)</f>
        <v>#DIV/0!</v>
      </c>
      <c r="I12" s="209"/>
      <c r="J12" s="209"/>
      <c r="R12" s="210" t="s">
        <v>25</v>
      </c>
      <c r="S12" s="210"/>
      <c r="T12" s="210"/>
      <c r="U12" s="211"/>
      <c r="V12" s="211"/>
      <c r="W12" s="211"/>
      <c r="X12" s="98"/>
      <c r="Y12" s="98"/>
      <c r="Z12" s="98"/>
      <c r="AA12" s="98"/>
      <c r="AB12" s="98"/>
      <c r="AC12" s="98"/>
      <c r="AD12" s="98"/>
      <c r="AE12" s="98"/>
      <c r="AF12" s="21"/>
      <c r="AH12" s="101"/>
      <c r="AK12" s="27"/>
      <c r="AL12" s="27"/>
      <c r="AM12" s="9"/>
      <c r="AN12" s="9"/>
      <c r="AO12" s="9"/>
      <c r="AP12" s="9"/>
      <c r="AQ12" s="9"/>
      <c r="AR12" s="9"/>
      <c r="AS12" s="9"/>
      <c r="AT12" s="16"/>
      <c r="BC12" s="5"/>
      <c r="BD12" s="5"/>
      <c r="CA12" s="5"/>
      <c r="CB12" s="5"/>
      <c r="CC12" s="5"/>
      <c r="CD12" s="5"/>
      <c r="CM12" s="91"/>
      <c r="CN12" s="5"/>
      <c r="CR12" s="102"/>
      <c r="CS12" s="103"/>
      <c r="CT12" s="97"/>
      <c r="CU12" s="97"/>
      <c r="CV12" s="21"/>
      <c r="DA12" s="97"/>
      <c r="DB12" s="97"/>
      <c r="DC12" s="159"/>
      <c r="DD12" s="160"/>
      <c r="DE12" s="160"/>
      <c r="DF12" s="160"/>
      <c r="DG12" s="160"/>
      <c r="DH12" s="160"/>
      <c r="DI12" s="160"/>
      <c r="DJ12" s="161"/>
      <c r="ES12" s="33"/>
      <c r="ET12" s="20"/>
    </row>
    <row r="13" spans="2:185" ht="15.95" customHeight="1">
      <c r="B13" s="104"/>
      <c r="C13" s="105"/>
      <c r="D13" s="105"/>
      <c r="E13" s="244"/>
      <c r="F13" s="244"/>
      <c r="G13" s="244"/>
      <c r="R13" s="210" t="s">
        <v>26</v>
      </c>
      <c r="S13" s="210"/>
      <c r="T13" s="210"/>
      <c r="U13" s="202"/>
      <c r="V13" s="202"/>
      <c r="W13" s="202"/>
      <c r="X13" s="98"/>
      <c r="Y13" s="98"/>
      <c r="Z13" s="98"/>
      <c r="AA13" s="98"/>
      <c r="AB13" s="98"/>
      <c r="AC13" s="98"/>
      <c r="AD13" s="98"/>
      <c r="AE13" s="98"/>
      <c r="AF13" s="21"/>
      <c r="AH13" s="101"/>
      <c r="AI13" s="93"/>
      <c r="AK13" s="106"/>
      <c r="AL13" s="27"/>
      <c r="AM13" s="9"/>
      <c r="AN13" s="9"/>
      <c r="AO13" s="9"/>
      <c r="AP13" s="9"/>
      <c r="AQ13" s="9"/>
      <c r="AR13" s="9"/>
      <c r="AS13" s="9"/>
      <c r="AT13" s="16"/>
      <c r="BC13" s="10"/>
      <c r="BD13" s="10"/>
      <c r="CA13" s="3"/>
      <c r="CB13" s="3"/>
      <c r="CC13" s="3"/>
      <c r="CD13" s="3"/>
      <c r="CE13" s="91"/>
      <c r="CF13" s="5"/>
      <c r="CG13" s="5"/>
      <c r="CH13" s="5"/>
      <c r="CI13" s="5"/>
      <c r="CJ13" s="10"/>
      <c r="CK13" s="5"/>
      <c r="CL13" s="5"/>
      <c r="CM13" s="3"/>
      <c r="CN13" s="3"/>
      <c r="CR13" s="21"/>
      <c r="CS13" s="107"/>
      <c r="CT13" s="20"/>
      <c r="CU13" s="20"/>
      <c r="CV13" s="20"/>
      <c r="DA13" s="20"/>
      <c r="DB13" s="20"/>
      <c r="DC13" s="151"/>
      <c r="DD13" s="152"/>
      <c r="DE13" s="152"/>
      <c r="DF13" s="152"/>
      <c r="DG13" s="152"/>
      <c r="DH13" s="152"/>
      <c r="DI13" s="152"/>
      <c r="DJ13" s="153"/>
      <c r="ES13" s="108"/>
      <c r="ET13" s="20"/>
      <c r="FE13" s="28" t="s">
        <v>27</v>
      </c>
    </row>
    <row r="14" spans="2:185" ht="15.95" customHeight="1">
      <c r="B14" s="1" t="s">
        <v>28</v>
      </c>
      <c r="C14" s="13"/>
      <c r="D14" s="14"/>
      <c r="E14" s="93"/>
      <c r="F14" s="12"/>
      <c r="R14" s="210"/>
      <c r="S14" s="210"/>
      <c r="T14" s="210"/>
      <c r="U14" s="202"/>
      <c r="V14" s="202"/>
      <c r="W14" s="202"/>
      <c r="X14" s="98"/>
      <c r="Y14" s="98"/>
      <c r="Z14" s="98"/>
      <c r="AA14" s="98"/>
      <c r="AB14" s="98"/>
      <c r="AC14" s="98"/>
      <c r="AD14" s="98"/>
      <c r="AE14" s="98"/>
      <c r="AF14" s="20"/>
      <c r="AG14" s="21"/>
      <c r="AH14" s="12"/>
      <c r="AI14" s="12"/>
      <c r="AK14" s="106"/>
      <c r="AL14" s="27"/>
      <c r="AM14" s="9"/>
      <c r="AN14" s="9"/>
      <c r="AO14" s="9"/>
      <c r="AP14" s="9"/>
      <c r="AQ14" s="9"/>
      <c r="AR14" s="9"/>
      <c r="AS14" s="9"/>
      <c r="AT14" s="16"/>
      <c r="BC14" s="10"/>
      <c r="BD14" s="10"/>
      <c r="CA14" s="3"/>
      <c r="CB14" s="3"/>
      <c r="CC14" s="3"/>
      <c r="CD14" s="3"/>
      <c r="CE14" s="3"/>
      <c r="CF14" s="3"/>
      <c r="CG14" s="10"/>
      <c r="CH14" s="3"/>
      <c r="CI14" s="3"/>
      <c r="CJ14" s="3"/>
      <c r="CK14" s="3"/>
      <c r="CL14" s="3"/>
      <c r="CM14" s="3"/>
      <c r="CN14" s="3"/>
      <c r="CR14" s="36"/>
      <c r="CS14" s="109"/>
      <c r="CT14" s="20"/>
      <c r="CU14" s="20"/>
      <c r="CV14" s="20"/>
      <c r="DA14" s="20"/>
      <c r="DB14" s="20"/>
      <c r="DC14" s="110"/>
      <c r="DD14" s="110"/>
      <c r="DE14" s="44"/>
      <c r="DF14" s="44"/>
      <c r="DG14" s="110"/>
      <c r="DH14" s="110"/>
      <c r="FE14" s="196" t="s">
        <v>29</v>
      </c>
      <c r="FF14" s="197"/>
      <c r="FG14" s="197"/>
      <c r="FH14" s="197"/>
      <c r="FI14" s="198"/>
      <c r="FJ14" s="205" t="s">
        <v>30</v>
      </c>
      <c r="FK14" s="206"/>
      <c r="FL14" s="206"/>
      <c r="FM14" s="206"/>
      <c r="FN14" s="206"/>
      <c r="FO14" s="206"/>
      <c r="FP14" s="206"/>
      <c r="FQ14" s="206"/>
      <c r="FR14" s="206"/>
      <c r="FS14" s="206"/>
      <c r="FT14" s="206"/>
      <c r="FU14" s="206"/>
      <c r="FV14" s="206"/>
      <c r="FW14" s="206"/>
      <c r="FX14" s="206"/>
      <c r="FY14" s="207"/>
    </row>
    <row r="15" spans="2:185" ht="15.95" customHeight="1">
      <c r="B15" s="200" t="s">
        <v>31</v>
      </c>
      <c r="C15" s="200"/>
      <c r="D15" s="200" t="s">
        <v>32</v>
      </c>
      <c r="E15" s="200"/>
      <c r="F15" s="200"/>
      <c r="O15" s="13"/>
      <c r="P15" s="37"/>
      <c r="T15" s="37"/>
      <c r="X15" s="98"/>
      <c r="Y15" s="98"/>
      <c r="Z15" s="98"/>
      <c r="AA15" s="98"/>
      <c r="AB15" s="98"/>
      <c r="AC15" s="98"/>
      <c r="AD15" s="98"/>
      <c r="AE15" s="98"/>
      <c r="AF15" s="20"/>
      <c r="AG15" s="21"/>
      <c r="AH15" s="93"/>
      <c r="AI15" s="93"/>
      <c r="AK15" s="106"/>
      <c r="AL15" s="27"/>
      <c r="AM15" s="9"/>
      <c r="AN15" s="9"/>
      <c r="AO15" s="9"/>
      <c r="AP15" s="9"/>
      <c r="AQ15" s="9"/>
      <c r="AR15" s="9"/>
      <c r="AS15" s="9"/>
      <c r="BC15" s="10"/>
      <c r="BD15" s="10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R15" s="21"/>
      <c r="CS15" s="109"/>
      <c r="CT15" s="111"/>
      <c r="CU15" s="111"/>
      <c r="CV15" s="33"/>
      <c r="DA15" s="112"/>
      <c r="DB15" s="111"/>
      <c r="DC15" s="159"/>
      <c r="DD15" s="160"/>
      <c r="DE15" s="160"/>
      <c r="DF15" s="160"/>
      <c r="DG15" s="160"/>
      <c r="DH15" s="160"/>
      <c r="DI15" s="160"/>
      <c r="DJ15" s="161"/>
      <c r="FE15" s="196" t="s">
        <v>33</v>
      </c>
      <c r="FF15" s="197"/>
      <c r="FG15" s="197"/>
      <c r="FH15" s="197"/>
      <c r="FI15" s="198"/>
      <c r="FJ15" s="205" t="s">
        <v>34</v>
      </c>
      <c r="FK15" s="206"/>
      <c r="FL15" s="206"/>
      <c r="FM15" s="206"/>
      <c r="FN15" s="206"/>
      <c r="FO15" s="206"/>
      <c r="FP15" s="206"/>
      <c r="FQ15" s="206"/>
      <c r="FR15" s="206"/>
      <c r="FS15" s="206"/>
      <c r="FT15" s="206"/>
      <c r="FU15" s="206"/>
      <c r="FV15" s="206"/>
      <c r="FW15" s="206"/>
      <c r="FX15" s="206"/>
      <c r="FY15" s="207"/>
    </row>
    <row r="16" spans="2:185" ht="15.95" customHeight="1">
      <c r="B16" s="212" t="s">
        <v>35</v>
      </c>
      <c r="C16" s="212"/>
      <c r="D16" s="212"/>
      <c r="E16" s="212"/>
      <c r="F16" s="212"/>
      <c r="O16" s="13"/>
      <c r="P16" s="37"/>
      <c r="U16" s="37"/>
      <c r="Y16" s="1"/>
      <c r="AA16" s="18"/>
      <c r="AB16" s="18"/>
      <c r="AC16" s="2"/>
      <c r="AD16" s="20"/>
      <c r="AG16" s="21"/>
      <c r="AH16" s="21"/>
      <c r="AI16" s="21"/>
      <c r="AK16" s="27"/>
      <c r="AL16" s="27"/>
      <c r="AM16" s="27"/>
      <c r="AN16" s="9"/>
      <c r="AO16" s="9"/>
      <c r="AP16" s="9"/>
      <c r="AQ16" s="9"/>
      <c r="AR16" s="9"/>
      <c r="AS16" s="9"/>
      <c r="AT16" s="9"/>
      <c r="AU16" s="9"/>
      <c r="AV16" s="9"/>
      <c r="AW16" s="27"/>
      <c r="AX16" s="27"/>
      <c r="AY16" s="9"/>
      <c r="AZ16" s="113"/>
      <c r="BA16" s="26"/>
      <c r="BB16" s="10"/>
      <c r="BC16" s="10"/>
      <c r="BD16" s="10"/>
      <c r="CA16" s="3"/>
      <c r="CB16" s="3"/>
      <c r="CC16" s="3"/>
      <c r="CD16" s="3"/>
      <c r="CE16" s="27"/>
      <c r="CF16" s="3"/>
      <c r="CG16" s="42"/>
      <c r="CH16" s="3"/>
      <c r="CI16" s="3"/>
      <c r="CJ16" s="3"/>
      <c r="CK16" s="3"/>
      <c r="CL16" s="3"/>
      <c r="CM16" s="3"/>
      <c r="CN16" s="3"/>
      <c r="CR16" s="21"/>
      <c r="CS16" s="114"/>
      <c r="CT16" s="108"/>
      <c r="CU16" s="33"/>
      <c r="CV16" s="33"/>
      <c r="DA16" s="108"/>
      <c r="DB16" s="108"/>
      <c r="DC16" s="151"/>
      <c r="DD16" s="152"/>
      <c r="DE16" s="152"/>
      <c r="DF16" s="152"/>
      <c r="DG16" s="152"/>
      <c r="DH16" s="152"/>
      <c r="DI16" s="152"/>
      <c r="DJ16" s="153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</row>
    <row r="17" spans="2:186" ht="15.95" customHeight="1">
      <c r="B17" s="212" t="s">
        <v>36</v>
      </c>
      <c r="C17" s="212"/>
      <c r="D17" s="212"/>
      <c r="E17" s="212"/>
      <c r="F17" s="212"/>
      <c r="O17" s="93"/>
      <c r="P17" s="37"/>
      <c r="U17" s="37"/>
      <c r="Y17" s="1"/>
      <c r="AA17" s="18"/>
      <c r="AB17" s="18"/>
      <c r="AC17" s="2"/>
      <c r="AD17" s="20"/>
      <c r="AG17" s="20"/>
      <c r="AH17" s="21"/>
      <c r="AI17" s="21"/>
      <c r="AK17" s="27"/>
      <c r="AL17" s="27"/>
      <c r="AM17" s="9"/>
      <c r="AN17" s="9"/>
      <c r="AO17" s="9"/>
      <c r="AP17" s="9"/>
      <c r="AQ17" s="9"/>
      <c r="AR17" s="9"/>
      <c r="AS17" s="9"/>
      <c r="AT17" s="9"/>
      <c r="AU17" s="9"/>
      <c r="BD17" s="10"/>
      <c r="CA17" s="3"/>
      <c r="CB17" s="3"/>
      <c r="CC17" s="3"/>
      <c r="CD17" s="3"/>
      <c r="CE17" s="27"/>
      <c r="CF17" s="3"/>
      <c r="CG17" s="42"/>
      <c r="CH17" s="3"/>
      <c r="CJ17" s="3"/>
      <c r="CK17" s="3"/>
      <c r="CL17" s="3"/>
      <c r="CM17" s="3"/>
      <c r="CN17" s="3"/>
      <c r="CR17" s="21"/>
      <c r="CS17" s="109"/>
      <c r="CT17" s="20"/>
      <c r="CU17" s="20"/>
      <c r="CV17" s="12"/>
      <c r="CW17" s="20"/>
      <c r="CX17" s="115"/>
      <c r="CY17" s="115"/>
      <c r="CZ17" s="23"/>
      <c r="DA17" s="113"/>
      <c r="DB17" s="33"/>
      <c r="DC17" s="110"/>
      <c r="DD17" s="38"/>
      <c r="DE17" s="44"/>
      <c r="DF17" s="116"/>
      <c r="DG17" s="110"/>
      <c r="DH17" s="11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</row>
    <row r="18" spans="2:186" ht="15.95" customHeight="1">
      <c r="B18" s="199" t="s">
        <v>24</v>
      </c>
      <c r="C18" s="199"/>
      <c r="D18" s="245" t="e">
        <f>(D16*D22+D17*D23)/D24</f>
        <v>#DIV/0!</v>
      </c>
      <c r="E18" s="246"/>
      <c r="F18" s="247"/>
      <c r="O18" s="93"/>
      <c r="P18" s="37"/>
      <c r="U18" s="93"/>
      <c r="Y18" s="1"/>
      <c r="AA18" s="18"/>
      <c r="AB18" s="18"/>
      <c r="AC18" s="2"/>
      <c r="AD18" s="21"/>
      <c r="AG18" s="20"/>
      <c r="CA18" s="26"/>
      <c r="CB18" s="26"/>
      <c r="CC18" s="61"/>
      <c r="CD18" s="61"/>
      <c r="CE18" s="28"/>
      <c r="CF18" s="12"/>
      <c r="CG18" s="117"/>
      <c r="CH18" s="12"/>
      <c r="CJ18" s="12"/>
      <c r="CK18" s="12"/>
      <c r="CL18" s="26"/>
      <c r="CM18" s="26"/>
      <c r="CN18" s="26"/>
      <c r="CR18" s="115"/>
      <c r="CS18" s="118"/>
      <c r="CT18" s="111"/>
      <c r="CU18" s="111"/>
      <c r="CV18" s="33"/>
      <c r="DA18" s="112"/>
      <c r="DB18" s="111"/>
      <c r="DC18" s="159"/>
      <c r="DD18" s="160"/>
      <c r="DE18" s="160"/>
      <c r="DF18" s="160"/>
      <c r="DG18" s="160"/>
      <c r="DH18" s="160"/>
      <c r="DI18" s="160"/>
      <c r="DJ18" s="161"/>
      <c r="DK18" s="38"/>
      <c r="DL18" s="38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</row>
    <row r="19" spans="2:186" ht="15.95" customHeight="1">
      <c r="B19" s="93"/>
      <c r="C19" s="99"/>
      <c r="D19" s="93"/>
      <c r="E19" s="93"/>
      <c r="F19" s="93"/>
      <c r="K19" s="248" t="s">
        <v>23</v>
      </c>
      <c r="L19" s="248"/>
      <c r="M19" s="248"/>
      <c r="N19" s="211"/>
      <c r="O19" s="211"/>
      <c r="P19" s="211"/>
      <c r="R19" s="248" t="s">
        <v>23</v>
      </c>
      <c r="S19" s="248"/>
      <c r="T19" s="248"/>
      <c r="U19" s="211"/>
      <c r="V19" s="211"/>
      <c r="W19" s="211"/>
      <c r="Y19" s="248" t="s">
        <v>23</v>
      </c>
      <c r="Z19" s="248"/>
      <c r="AA19" s="248"/>
      <c r="AB19" s="211"/>
      <c r="AC19" s="211"/>
      <c r="AD19" s="211"/>
      <c r="AG19" s="20"/>
      <c r="CA19" s="21"/>
      <c r="CB19" s="21"/>
      <c r="CC19" s="21"/>
      <c r="CD19" s="21"/>
      <c r="CE19" s="119"/>
      <c r="CF19" s="12"/>
      <c r="CG19" s="117"/>
      <c r="CH19" s="12"/>
      <c r="CJ19" s="12"/>
      <c r="CK19" s="12"/>
      <c r="CL19" s="12"/>
      <c r="CM19" s="12"/>
      <c r="CN19" s="12"/>
      <c r="CR19" s="21"/>
      <c r="CS19" s="114"/>
      <c r="CT19" s="108"/>
      <c r="CU19" s="33"/>
      <c r="CV19" s="12"/>
      <c r="CW19" s="113"/>
      <c r="CX19" s="12"/>
      <c r="CY19" s="21"/>
      <c r="CZ19" s="21"/>
      <c r="DA19" s="108"/>
      <c r="DB19" s="108"/>
      <c r="DC19" s="151"/>
      <c r="DD19" s="152"/>
      <c r="DE19" s="152"/>
      <c r="DF19" s="152"/>
      <c r="DG19" s="152"/>
      <c r="DH19" s="152"/>
      <c r="DI19" s="152"/>
      <c r="DJ19" s="153"/>
      <c r="DK19" s="38"/>
      <c r="DL19" s="38"/>
    </row>
    <row r="20" spans="2:186" ht="15.95" customHeight="1">
      <c r="B20" s="1" t="s">
        <v>37</v>
      </c>
      <c r="C20" s="13"/>
      <c r="D20" s="14"/>
      <c r="E20" s="15"/>
      <c r="F20" s="15"/>
      <c r="K20" s="248" t="s">
        <v>25</v>
      </c>
      <c r="L20" s="248"/>
      <c r="M20" s="248"/>
      <c r="N20" s="211"/>
      <c r="O20" s="211"/>
      <c r="P20" s="211"/>
      <c r="R20" s="248" t="s">
        <v>25</v>
      </c>
      <c r="S20" s="248"/>
      <c r="T20" s="248"/>
      <c r="U20" s="256"/>
      <c r="V20" s="256"/>
      <c r="W20" s="256"/>
      <c r="Y20" s="248" t="s">
        <v>25</v>
      </c>
      <c r="Z20" s="248"/>
      <c r="AA20" s="248"/>
      <c r="AB20" s="211"/>
      <c r="AC20" s="211"/>
      <c r="AD20" s="211"/>
      <c r="AG20" s="21"/>
      <c r="CA20" s="21"/>
      <c r="CB20" s="21"/>
      <c r="CC20" s="21"/>
      <c r="CD20" s="21"/>
      <c r="CE20" s="21"/>
      <c r="CF20" s="27"/>
      <c r="CG20" s="117"/>
      <c r="CH20" s="12"/>
      <c r="CJ20" s="12"/>
      <c r="CK20" s="20"/>
      <c r="CL20" s="21"/>
      <c r="CM20" s="21"/>
      <c r="CN20" s="12"/>
      <c r="CR20" s="27"/>
      <c r="CS20" s="114"/>
      <c r="CT20" s="96"/>
      <c r="CU20" s="21"/>
      <c r="CV20" s="28"/>
      <c r="CW20" s="12"/>
      <c r="CX20" s="113"/>
      <c r="CY20" s="12"/>
      <c r="CZ20" s="21"/>
      <c r="DA20" s="21"/>
      <c r="DB20" s="20"/>
      <c r="DC20" s="21"/>
      <c r="DD20" s="21"/>
    </row>
    <row r="21" spans="2:186" ht="15.95" customHeight="1">
      <c r="B21" s="200" t="s">
        <v>31</v>
      </c>
      <c r="C21" s="200"/>
      <c r="D21" s="200" t="s">
        <v>5</v>
      </c>
      <c r="E21" s="200"/>
      <c r="F21" s="200"/>
      <c r="G21" s="200" t="s">
        <v>6</v>
      </c>
      <c r="H21" s="200"/>
      <c r="I21" s="200"/>
      <c r="K21" s="248" t="s">
        <v>26</v>
      </c>
      <c r="L21" s="248"/>
      <c r="M21" s="248"/>
      <c r="N21" s="202"/>
      <c r="O21" s="202"/>
      <c r="P21" s="202"/>
      <c r="R21" s="248"/>
      <c r="S21" s="248"/>
      <c r="T21" s="248"/>
      <c r="U21" s="250"/>
      <c r="V21" s="250"/>
      <c r="W21" s="250"/>
      <c r="Y21" s="248" t="s">
        <v>26</v>
      </c>
      <c r="Z21" s="248"/>
      <c r="AA21" s="248"/>
      <c r="AB21" s="253"/>
      <c r="AC21" s="253"/>
      <c r="AD21" s="253"/>
      <c r="AG21" s="21"/>
      <c r="CG21" s="100"/>
      <c r="CH21" s="12"/>
      <c r="CJ21" s="12"/>
      <c r="CK21" s="20"/>
      <c r="CL21" s="21"/>
      <c r="CM21" s="21"/>
      <c r="CN21" s="28"/>
      <c r="CS21" s="118"/>
      <c r="CT21" s="111"/>
      <c r="CU21" s="111"/>
      <c r="CV21" s="33"/>
      <c r="DA21" s="112"/>
      <c r="DB21" s="111"/>
      <c r="DC21" s="159"/>
      <c r="DD21" s="160"/>
      <c r="DE21" s="160"/>
      <c r="DF21" s="160"/>
      <c r="DG21" s="160"/>
      <c r="DH21" s="160"/>
      <c r="DI21" s="160"/>
      <c r="DJ21" s="161"/>
      <c r="FZ21" s="120"/>
      <c r="GA21" s="120"/>
      <c r="GB21" s="120"/>
      <c r="GC21" s="120"/>
      <c r="GD21" s="120"/>
    </row>
    <row r="22" spans="2:186" ht="15.95" customHeight="1">
      <c r="B22" s="212" t="s">
        <v>35</v>
      </c>
      <c r="C22" s="212"/>
      <c r="D22" s="212"/>
      <c r="E22" s="212"/>
      <c r="F22" s="212"/>
      <c r="G22" s="249" t="e">
        <f>D22/$D$24</f>
        <v>#DIV/0!</v>
      </c>
      <c r="H22" s="249"/>
      <c r="I22" s="249"/>
      <c r="K22" s="248"/>
      <c r="L22" s="248"/>
      <c r="M22" s="248"/>
      <c r="N22" s="202"/>
      <c r="O22" s="202"/>
      <c r="P22" s="202"/>
      <c r="R22" s="248" t="s">
        <v>26</v>
      </c>
      <c r="S22" s="248"/>
      <c r="T22" s="248"/>
      <c r="U22" s="251"/>
      <c r="V22" s="251"/>
      <c r="W22" s="251"/>
      <c r="Y22" s="248"/>
      <c r="Z22" s="248"/>
      <c r="AA22" s="248"/>
      <c r="AB22" s="253"/>
      <c r="AC22" s="253"/>
      <c r="AD22" s="253"/>
      <c r="AG22" s="21"/>
      <c r="CG22" s="100"/>
      <c r="CH22" s="12"/>
      <c r="CJ22" s="21"/>
      <c r="CK22" s="28"/>
      <c r="CL22" s="115"/>
      <c r="CM22" s="25"/>
      <c r="CN22" s="96"/>
      <c r="CQ22" s="28"/>
      <c r="CV22" s="12"/>
      <c r="CW22" s="113"/>
      <c r="CX22" s="12"/>
      <c r="CY22" s="21"/>
      <c r="CZ22" s="21"/>
      <c r="DA22" s="108"/>
      <c r="DB22" s="108"/>
      <c r="DC22" s="151"/>
      <c r="DD22" s="152"/>
      <c r="DE22" s="152"/>
      <c r="DF22" s="152"/>
      <c r="DG22" s="152"/>
      <c r="DH22" s="152"/>
      <c r="DI22" s="152"/>
      <c r="DJ22" s="153"/>
      <c r="FZ22" s="120"/>
      <c r="GA22" s="120"/>
      <c r="GB22" s="120"/>
      <c r="GC22" s="120"/>
      <c r="GD22" s="120"/>
    </row>
    <row r="23" spans="2:186" ht="15.95" customHeight="1">
      <c r="B23" s="212" t="s">
        <v>36</v>
      </c>
      <c r="C23" s="212"/>
      <c r="D23" s="212"/>
      <c r="E23" s="212"/>
      <c r="F23" s="212"/>
      <c r="G23" s="249" t="e">
        <f>D23/$D$24</f>
        <v>#DIV/0!</v>
      </c>
      <c r="H23" s="249"/>
      <c r="I23" s="249"/>
      <c r="X23" s="1"/>
      <c r="Y23" s="1"/>
      <c r="Z23" s="25"/>
      <c r="AE23" s="28"/>
      <c r="AF23" s="20"/>
      <c r="AG23" s="21"/>
      <c r="CG23" s="100"/>
      <c r="CH23" s="12"/>
      <c r="CJ23" s="21"/>
      <c r="CK23" s="28"/>
      <c r="CL23" s="28"/>
      <c r="CM23" s="28"/>
      <c r="CN23" s="21"/>
      <c r="CQ23" s="27"/>
      <c r="FZ23" s="120"/>
      <c r="GA23" s="120"/>
      <c r="GB23" s="120"/>
      <c r="GC23" s="120"/>
      <c r="GD23" s="120"/>
    </row>
    <row r="24" spans="2:186" ht="15.95" customHeight="1">
      <c r="B24" s="199" t="s">
        <v>24</v>
      </c>
      <c r="C24" s="199"/>
      <c r="D24" s="199">
        <f>D22+D23</f>
        <v>0</v>
      </c>
      <c r="E24" s="199"/>
      <c r="F24" s="199"/>
      <c r="G24" s="252" t="e">
        <f>SUM(G22:H23)</f>
        <v>#DIV/0!</v>
      </c>
      <c r="H24" s="252"/>
      <c r="I24" s="252"/>
      <c r="X24" s="1"/>
      <c r="Y24" s="1"/>
      <c r="Z24" s="1"/>
      <c r="AA24" s="1"/>
      <c r="AG24" s="20"/>
      <c r="CD24" s="28"/>
      <c r="CE24" s="28"/>
      <c r="CF24" s="28"/>
      <c r="CG24" s="117"/>
      <c r="CH24" s="12"/>
      <c r="CJ24" s="20"/>
      <c r="CK24" s="28"/>
      <c r="CL24" s="115"/>
      <c r="CM24" s="115"/>
      <c r="CN24" s="21"/>
      <c r="FZ24" s="120"/>
      <c r="GA24" s="120"/>
      <c r="GB24" s="120"/>
      <c r="GC24" s="120"/>
      <c r="GD24" s="120"/>
    </row>
    <row r="25" spans="2:186" ht="15.95" customHeight="1">
      <c r="X25" s="1"/>
      <c r="Y25" s="1"/>
      <c r="Z25" s="1"/>
      <c r="AA25" s="1"/>
      <c r="AG25" s="20"/>
      <c r="AH25" s="12"/>
      <c r="AI25" s="12"/>
      <c r="AJ25" s="20"/>
      <c r="AK25" s="21"/>
      <c r="AL25" s="21"/>
      <c r="CD25" s="121"/>
      <c r="CE25" s="28"/>
      <c r="CF25" s="12"/>
      <c r="CG25" s="117"/>
      <c r="CH25" s="12"/>
      <c r="CJ25" s="21"/>
      <c r="CK25" s="27"/>
      <c r="CL25" s="121"/>
      <c r="CM25" s="28"/>
      <c r="CN25" s="12"/>
      <c r="EU25" s="23"/>
    </row>
    <row r="26" spans="2:186" ht="15.95" customHeight="1">
      <c r="V26" s="24"/>
      <c r="W26" s="24"/>
      <c r="X26" s="24"/>
      <c r="Y26" s="1"/>
      <c r="Z26" s="1"/>
      <c r="AA26" s="1"/>
      <c r="CG26" s="100"/>
      <c r="CN26" s="3"/>
      <c r="CW26" s="3"/>
      <c r="CX26" s="3"/>
      <c r="CY26" s="3"/>
      <c r="CZ26" s="3"/>
      <c r="DA26" s="3"/>
      <c r="DB26" s="3"/>
      <c r="DC26" s="3"/>
    </row>
    <row r="27" spans="2:186" ht="15.95" customHeight="1">
      <c r="X27" s="1"/>
      <c r="Y27" s="1"/>
      <c r="Z27" s="1"/>
      <c r="AA27" s="1"/>
      <c r="CG27" s="100"/>
      <c r="CM27" s="3"/>
      <c r="CN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H27" s="122"/>
      <c r="DI27" s="122"/>
    </row>
    <row r="28" spans="2:186" ht="15.95" customHeight="1">
      <c r="X28" s="1"/>
      <c r="Y28" s="1"/>
      <c r="Z28" s="1"/>
      <c r="AA28" s="1"/>
      <c r="AL28" s="2"/>
      <c r="AM28" s="2"/>
      <c r="AN28" s="2"/>
      <c r="AO28" s="24"/>
      <c r="AP28" s="24"/>
      <c r="AQ28" s="24"/>
      <c r="AR28" s="24"/>
      <c r="AS28" s="24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CG28" s="100"/>
      <c r="DB28" s="3"/>
      <c r="DC28" s="3"/>
      <c r="DD28" s="3"/>
      <c r="DE28" s="3"/>
      <c r="DF28" s="3"/>
      <c r="DG28" s="3"/>
    </row>
    <row r="29" spans="2:186" ht="15.95" customHeight="1">
      <c r="X29" s="1"/>
      <c r="Y29" s="1"/>
      <c r="Z29" s="1"/>
      <c r="AA29" s="1"/>
      <c r="AL29" s="2"/>
      <c r="AM29" s="2"/>
      <c r="AN29" s="2"/>
      <c r="AS29" s="258">
        <f>AD37+6</f>
        <v>7</v>
      </c>
      <c r="AT29" s="258"/>
      <c r="AU29" s="258" t="s">
        <v>38</v>
      </c>
      <c r="AV29" s="258"/>
      <c r="AX29" s="3"/>
      <c r="AY29" s="22"/>
      <c r="AZ29" s="22"/>
      <c r="BA29" s="22"/>
      <c r="BB29" s="22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CA29" s="3"/>
      <c r="CB29" s="3"/>
      <c r="CC29" s="3"/>
      <c r="CD29" s="3"/>
      <c r="CE29" s="3"/>
      <c r="CF29" s="3"/>
      <c r="CG29" s="42"/>
      <c r="CH29" s="3"/>
      <c r="CI29" s="3"/>
      <c r="CJ29" s="3"/>
      <c r="CK29" s="3"/>
      <c r="CL29" s="3"/>
      <c r="CM29" s="3"/>
      <c r="CN29" s="3"/>
      <c r="CW29" s="3"/>
      <c r="CX29" s="3"/>
      <c r="CY29" s="3"/>
      <c r="CZ29" s="257">
        <f>CP37+CZ37+DK37</f>
        <v>1</v>
      </c>
      <c r="DA29" s="257"/>
      <c r="DB29" s="257" t="s">
        <v>38</v>
      </c>
      <c r="DC29" s="257"/>
    </row>
    <row r="30" spans="2:186" ht="15.95" customHeight="1">
      <c r="X30" s="1"/>
      <c r="Y30" s="1"/>
      <c r="Z30" s="1"/>
      <c r="AA30" s="1"/>
      <c r="AL30" s="2"/>
      <c r="AM30" s="2"/>
      <c r="AN30" s="2"/>
      <c r="AS30" s="258"/>
      <c r="AT30" s="258"/>
      <c r="AU30" s="258"/>
      <c r="AV30" s="258"/>
      <c r="AX30" s="3"/>
      <c r="AY30" s="22"/>
      <c r="AZ30" s="22"/>
      <c r="BA30" s="22"/>
      <c r="BB30" s="22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CA30" s="3"/>
      <c r="CB30" s="3"/>
      <c r="CC30" s="3"/>
      <c r="CD30" s="3"/>
      <c r="CE30" s="3"/>
      <c r="CF30" s="3"/>
      <c r="CG30" s="42"/>
      <c r="CH30" s="3"/>
      <c r="CI30" s="3"/>
      <c r="CJ30" s="3"/>
      <c r="CK30" s="3"/>
      <c r="CL30" s="3"/>
      <c r="CM30" s="3"/>
      <c r="CN30" s="3"/>
      <c r="CW30" s="3"/>
      <c r="CX30" s="3"/>
      <c r="CY30" s="3"/>
      <c r="CZ30" s="257"/>
      <c r="DA30" s="257"/>
      <c r="DB30" s="257"/>
      <c r="DC30" s="257"/>
      <c r="DD30" s="3"/>
    </row>
    <row r="31" spans="2:186" ht="15.95" customHeight="1">
      <c r="X31" s="1"/>
      <c r="Y31" s="1"/>
      <c r="Z31" s="1"/>
      <c r="AA31" s="1"/>
      <c r="AL31" s="2"/>
      <c r="AM31" s="2"/>
      <c r="AN31" s="2"/>
      <c r="AO31" s="2"/>
      <c r="AY31" s="22"/>
      <c r="AZ31" s="22"/>
      <c r="BA31" s="22"/>
      <c r="BB31" s="22"/>
      <c r="BC31" s="3"/>
      <c r="BD31" s="3"/>
      <c r="BE31" s="3"/>
      <c r="BF31" s="3"/>
      <c r="BG31" s="3"/>
      <c r="BH31" s="3"/>
      <c r="BI31" s="3"/>
      <c r="BJ31" s="3"/>
      <c r="BK31" s="3"/>
      <c r="BL31" s="3"/>
      <c r="CA31" s="3"/>
      <c r="CB31" s="3"/>
      <c r="CC31" s="3"/>
      <c r="CG31" s="100"/>
      <c r="CN31" s="3"/>
      <c r="CW31" s="3"/>
      <c r="CX31" s="3"/>
      <c r="CY31" s="3"/>
      <c r="CZ31" s="3"/>
      <c r="DA31" s="3"/>
      <c r="DB31" s="3"/>
      <c r="DC31" s="3"/>
      <c r="DD31" s="3"/>
    </row>
    <row r="32" spans="2:186" ht="15.75" customHeight="1">
      <c r="X32" s="1"/>
      <c r="Y32" s="1"/>
      <c r="Z32" s="1"/>
      <c r="AA32" s="1"/>
      <c r="AB32" s="3"/>
      <c r="AC32" s="3"/>
      <c r="AD32" s="3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46"/>
      <c r="BJ32" s="46"/>
      <c r="BK32" s="46"/>
      <c r="BL32" s="46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46"/>
      <c r="CB32" s="46"/>
      <c r="CC32" s="46"/>
      <c r="CD32" s="102"/>
      <c r="CE32" s="102"/>
      <c r="CF32" s="102"/>
      <c r="CG32" s="103"/>
      <c r="CH32" s="102"/>
      <c r="CI32" s="102"/>
      <c r="CJ32" s="102"/>
      <c r="CK32" s="102"/>
      <c r="CL32" s="102"/>
      <c r="CM32" s="102"/>
      <c r="CN32" s="46"/>
      <c r="CO32" s="102"/>
      <c r="CP32" s="102"/>
      <c r="CQ32" s="102"/>
      <c r="CR32" s="102"/>
      <c r="CS32" s="102"/>
      <c r="CT32" s="102"/>
      <c r="CU32" s="102"/>
      <c r="CV32" s="102"/>
      <c r="CW32" s="46"/>
      <c r="CX32" s="46"/>
      <c r="CY32" s="46"/>
      <c r="CZ32" s="46"/>
      <c r="DA32" s="46"/>
      <c r="DB32" s="3"/>
      <c r="DC32" s="3"/>
      <c r="DD32" s="3"/>
    </row>
    <row r="33" spans="23:119" ht="15.95" customHeight="1">
      <c r="X33" s="1"/>
      <c r="Y33" s="1"/>
      <c r="Z33" s="1"/>
      <c r="AA33" s="1"/>
      <c r="AB33" s="3"/>
      <c r="AC33" s="3"/>
      <c r="AD33" s="3"/>
      <c r="AT33" s="100"/>
      <c r="BL33" s="3"/>
      <c r="BP33" s="100"/>
      <c r="CG33" s="59"/>
      <c r="CH33" s="3"/>
      <c r="CI33" s="3"/>
      <c r="CJ33" s="3"/>
      <c r="CK33" s="3"/>
      <c r="CV33" s="3"/>
      <c r="CW33" s="3"/>
      <c r="CX33" s="3"/>
      <c r="CY33" s="3"/>
      <c r="CZ33" s="3"/>
      <c r="DA33" s="42"/>
      <c r="DB33" s="3"/>
      <c r="DC33" s="3"/>
      <c r="DD33" s="3"/>
    </row>
    <row r="34" spans="23:119" ht="15.95" customHeight="1">
      <c r="X34" s="1"/>
      <c r="Y34" s="1"/>
      <c r="Z34" s="1"/>
      <c r="AA34" s="1"/>
      <c r="AB34" s="3"/>
      <c r="AC34" s="3"/>
      <c r="AD34" s="123"/>
      <c r="AT34" s="100"/>
      <c r="BL34" s="3"/>
      <c r="BP34" s="100"/>
      <c r="BQ34" s="124"/>
      <c r="BR34" s="102"/>
      <c r="BS34" s="102"/>
      <c r="BT34" s="102"/>
      <c r="BU34" s="102"/>
      <c r="BV34" s="102"/>
      <c r="BW34" s="102"/>
      <c r="BX34" s="102"/>
      <c r="BY34" s="102"/>
      <c r="BZ34" s="102"/>
      <c r="CG34" s="42"/>
      <c r="CH34" s="3"/>
      <c r="CI34" s="3"/>
      <c r="CJ34" s="3"/>
      <c r="CK34" s="3"/>
      <c r="CV34" s="3"/>
      <c r="CW34" s="3"/>
      <c r="CX34" s="3"/>
      <c r="CY34" s="3"/>
      <c r="CZ34" s="3"/>
      <c r="DA34" s="42"/>
      <c r="DB34" s="3"/>
      <c r="DC34" s="3"/>
      <c r="DD34" s="3"/>
    </row>
    <row r="35" spans="23:119" ht="15.95" customHeight="1">
      <c r="X35" s="1"/>
      <c r="Y35" s="1"/>
      <c r="Z35" s="1"/>
      <c r="AA35" s="1"/>
      <c r="AB35" s="3"/>
      <c r="AC35" s="3"/>
      <c r="AD35" s="3"/>
      <c r="AT35" s="100"/>
      <c r="BL35" s="3"/>
      <c r="BM35" s="3"/>
      <c r="BN35" s="3"/>
      <c r="BO35" s="162">
        <v>7</v>
      </c>
      <c r="BP35" s="163"/>
      <c r="BQ35" s="3" t="s">
        <v>38</v>
      </c>
      <c r="BR35" s="3"/>
      <c r="BS35" s="3"/>
      <c r="BT35" s="3"/>
      <c r="BZ35" s="126"/>
      <c r="CG35" s="42"/>
      <c r="CH35" s="3"/>
      <c r="CI35" s="3"/>
      <c r="CJ35" s="3"/>
      <c r="CK35" s="3"/>
      <c r="CS35" s="102"/>
      <c r="CT35" s="102"/>
      <c r="CU35" s="102"/>
      <c r="CV35" s="46"/>
      <c r="CW35" s="46"/>
      <c r="CX35" s="46"/>
      <c r="CY35" s="46"/>
      <c r="CZ35" s="46"/>
      <c r="DA35" s="56"/>
      <c r="DB35" s="46"/>
      <c r="DC35" s="46"/>
      <c r="DD35" s="46"/>
      <c r="DE35" s="102"/>
      <c r="DF35" s="102"/>
      <c r="DG35" s="102"/>
      <c r="DH35" s="102"/>
      <c r="DI35" s="102"/>
      <c r="DJ35" s="102"/>
      <c r="DK35" s="102"/>
    </row>
    <row r="36" spans="23:119" ht="15.95" customHeight="1">
      <c r="X36" s="1"/>
      <c r="Y36" s="1"/>
      <c r="Z36" s="1"/>
      <c r="AA36" s="1"/>
      <c r="AB36" s="3"/>
      <c r="AC36" s="3"/>
      <c r="AD36" s="3"/>
      <c r="AE36" s="3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3"/>
      <c r="AU36" s="102"/>
      <c r="AV36" s="102"/>
      <c r="AW36" s="102"/>
      <c r="AX36" s="102"/>
      <c r="AY36" s="102"/>
      <c r="AZ36" s="102"/>
      <c r="BA36" s="102"/>
      <c r="BB36" s="102"/>
      <c r="BC36" s="49"/>
      <c r="BD36" s="49"/>
      <c r="BE36" s="2"/>
      <c r="BF36" s="2"/>
      <c r="BL36" s="3"/>
      <c r="BM36" s="3"/>
      <c r="BN36" s="3"/>
      <c r="BO36" s="3"/>
      <c r="BP36" s="42"/>
      <c r="BQ36" s="3"/>
      <c r="BR36" s="3"/>
      <c r="BS36" s="3"/>
      <c r="BT36" s="3"/>
      <c r="BZ36" s="100"/>
      <c r="CG36" s="42"/>
      <c r="CH36" s="3"/>
      <c r="CI36" s="3"/>
      <c r="CJ36" s="3"/>
      <c r="CK36" s="3"/>
      <c r="CN36" s="3"/>
      <c r="CO36" s="3"/>
      <c r="CP36" s="3"/>
      <c r="CQ36" s="3"/>
      <c r="CR36" s="127"/>
      <c r="CS36" s="3"/>
      <c r="CT36" s="3"/>
      <c r="CU36" s="3"/>
      <c r="CV36" s="3"/>
      <c r="CW36" s="3"/>
      <c r="CX36" s="3"/>
      <c r="CY36" s="3"/>
      <c r="CZ36" s="3"/>
      <c r="DA36" s="42"/>
      <c r="DB36" s="3"/>
      <c r="DC36" s="3"/>
      <c r="DD36" s="3"/>
      <c r="DE36" s="3"/>
      <c r="DF36" s="3"/>
      <c r="DG36" s="3"/>
      <c r="DK36" s="100"/>
    </row>
    <row r="37" spans="23:119" ht="15.95" customHeight="1">
      <c r="X37" s="1"/>
      <c r="Y37" s="1"/>
      <c r="Z37" s="1"/>
      <c r="AA37" s="1"/>
      <c r="AB37" s="3"/>
      <c r="AC37" s="3"/>
      <c r="AD37" s="162">
        <f>Z43+AJ43+1+Z47+AJ47</f>
        <v>1</v>
      </c>
      <c r="AE37" s="163"/>
      <c r="AF37" s="3" t="s">
        <v>38</v>
      </c>
      <c r="AG37" s="3"/>
      <c r="AH37" s="3"/>
      <c r="AI37" s="3"/>
      <c r="AJ37" s="3"/>
      <c r="AK37" s="3"/>
      <c r="AL37" s="3"/>
      <c r="AM37" s="3"/>
      <c r="AN37" s="3"/>
      <c r="AQ37" s="3"/>
      <c r="AR37" s="3"/>
      <c r="AS37" s="203">
        <v>0</v>
      </c>
      <c r="AT37" s="204"/>
      <c r="AU37" s="3" t="s">
        <v>38</v>
      </c>
      <c r="AV37" s="3"/>
      <c r="AW37" s="3"/>
      <c r="AX37" s="3"/>
      <c r="AY37" s="2"/>
      <c r="BA37" s="3"/>
      <c r="BB37" s="3"/>
      <c r="BC37" s="203">
        <v>0</v>
      </c>
      <c r="BD37" s="204"/>
      <c r="BE37" s="3" t="s">
        <v>38</v>
      </c>
      <c r="BF37" s="3"/>
      <c r="BG37" s="3"/>
      <c r="BH37" s="3"/>
      <c r="BM37" s="46"/>
      <c r="BN37" s="3"/>
      <c r="BO37" s="3"/>
      <c r="BP37" s="56"/>
      <c r="BQ37" s="3"/>
      <c r="BR37" s="3"/>
      <c r="BS37" s="3"/>
      <c r="BT37" s="3"/>
      <c r="BZ37" s="100"/>
      <c r="CG37" s="100"/>
      <c r="CN37" s="24"/>
      <c r="CO37" s="24"/>
      <c r="CP37" s="162">
        <f>SUM(CQ42:CQ49)</f>
        <v>0</v>
      </c>
      <c r="CQ37" s="163"/>
      <c r="CR37" s="83" t="s">
        <v>38</v>
      </c>
      <c r="CS37" s="24"/>
      <c r="CT37" s="24"/>
      <c r="CU37" s="24"/>
      <c r="CV37" s="24"/>
      <c r="CW37" s="24"/>
      <c r="CX37" s="24"/>
      <c r="CY37" s="24"/>
      <c r="CZ37" s="162">
        <f>SUM(DA43:DA55)+1</f>
        <v>1</v>
      </c>
      <c r="DA37" s="163"/>
      <c r="DB37" s="3" t="s">
        <v>38</v>
      </c>
      <c r="DC37" s="24"/>
      <c r="DD37" s="24"/>
      <c r="DE37" s="24"/>
      <c r="DF37" s="24"/>
      <c r="DG37" s="24"/>
      <c r="DK37" s="24">
        <v>0</v>
      </c>
      <c r="DL37" s="83" t="s">
        <v>38</v>
      </c>
    </row>
    <row r="38" spans="23:119" ht="15.95" customHeight="1">
      <c r="X38" s="1"/>
      <c r="Y38" s="1"/>
      <c r="Z38" s="1"/>
      <c r="AA38" s="1"/>
      <c r="AB38" s="3"/>
      <c r="AC38" s="3"/>
      <c r="AD38" s="3"/>
      <c r="AE38" s="42"/>
      <c r="AF38" s="3"/>
      <c r="AG38" s="3"/>
      <c r="AH38" s="3"/>
      <c r="AI38" s="3"/>
      <c r="AJ38" s="3"/>
      <c r="AK38" s="3"/>
      <c r="AL38" s="3"/>
      <c r="AM38" s="3"/>
      <c r="AN38" s="3"/>
      <c r="AQ38" s="3"/>
      <c r="AR38" s="3"/>
      <c r="AS38" s="3"/>
      <c r="AT38" s="42"/>
      <c r="AU38" s="3"/>
      <c r="AV38" s="3"/>
      <c r="AW38" s="3"/>
      <c r="AX38" s="3"/>
      <c r="AY38" s="2"/>
      <c r="BA38" s="3"/>
      <c r="BB38" s="3"/>
      <c r="BC38" s="3"/>
      <c r="BD38" s="42"/>
      <c r="BE38" s="3"/>
      <c r="BF38" s="3"/>
      <c r="BG38" s="3"/>
      <c r="BH38" s="3"/>
      <c r="BM38" s="164"/>
      <c r="BN38" s="165"/>
      <c r="BO38" s="165"/>
      <c r="BP38" s="165"/>
      <c r="BQ38" s="165"/>
      <c r="BR38" s="165"/>
      <c r="BS38" s="165"/>
      <c r="BT38" s="166"/>
      <c r="BZ38" s="100"/>
      <c r="CG38" s="100"/>
      <c r="CN38" s="24"/>
      <c r="CO38" s="24"/>
      <c r="CP38" s="24"/>
      <c r="CQ38" s="24"/>
      <c r="CR38" s="128"/>
      <c r="CS38" s="24"/>
      <c r="CT38" s="24"/>
      <c r="CU38" s="24"/>
      <c r="CV38" s="24"/>
      <c r="CW38" s="24"/>
      <c r="CX38" s="24"/>
      <c r="CY38" s="24"/>
      <c r="CZ38" s="24"/>
      <c r="DA38" s="24"/>
      <c r="DB38" s="128"/>
      <c r="DC38" s="24"/>
      <c r="DD38" s="24"/>
      <c r="DE38" s="24"/>
      <c r="DF38" s="24"/>
      <c r="DG38" s="24"/>
      <c r="DH38" s="24"/>
      <c r="DI38" s="24"/>
      <c r="DJ38" s="24"/>
      <c r="DM38" s="24"/>
      <c r="DN38" s="24"/>
      <c r="DO38" s="24"/>
    </row>
    <row r="39" spans="23:119" ht="15.95" customHeight="1">
      <c r="X39" s="1"/>
      <c r="Y39" s="1"/>
      <c r="Z39" s="1"/>
      <c r="AA39" s="1"/>
      <c r="AB39" s="3"/>
      <c r="AC39" s="3"/>
      <c r="AD39" s="3"/>
      <c r="AE39" s="56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56"/>
      <c r="AU39" s="3"/>
      <c r="AV39" s="3"/>
      <c r="AW39" s="3"/>
      <c r="AX39" s="3"/>
      <c r="AY39" s="2"/>
      <c r="BA39" s="3"/>
      <c r="BB39" s="3"/>
      <c r="BC39" s="3"/>
      <c r="BD39" s="56"/>
      <c r="BE39" s="3"/>
      <c r="BF39" s="3"/>
      <c r="BG39" s="3"/>
      <c r="BH39" s="3"/>
      <c r="BM39" s="151"/>
      <c r="BN39" s="152"/>
      <c r="BO39" s="152"/>
      <c r="BP39" s="152"/>
      <c r="BQ39" s="152"/>
      <c r="BR39" s="152"/>
      <c r="BS39" s="152"/>
      <c r="BT39" s="153"/>
      <c r="BZ39" s="100"/>
      <c r="CG39" s="100"/>
      <c r="CN39" s="129"/>
      <c r="CO39" s="129"/>
      <c r="CP39" s="129"/>
      <c r="CQ39" s="130"/>
      <c r="CR39" s="129"/>
      <c r="CS39" s="129"/>
      <c r="CT39" s="129"/>
      <c r="CU39" s="129"/>
      <c r="CV39" s="24"/>
      <c r="CW39" s="24"/>
      <c r="CX39" s="129"/>
      <c r="CY39" s="129"/>
      <c r="CZ39" s="129"/>
      <c r="DA39" s="130"/>
      <c r="DB39" s="129"/>
      <c r="DC39" s="129"/>
      <c r="DD39" s="129"/>
      <c r="DE39" s="129"/>
      <c r="DF39" s="24"/>
      <c r="DG39" s="24"/>
      <c r="DH39" s="131"/>
      <c r="DI39" s="131"/>
      <c r="DJ39" s="131"/>
      <c r="DM39" s="131"/>
      <c r="DN39" s="131"/>
      <c r="DO39" s="131"/>
    </row>
    <row r="40" spans="23:119" ht="15.75" customHeight="1">
      <c r="X40" s="1"/>
      <c r="Y40" s="1"/>
      <c r="Z40" s="1"/>
      <c r="AA40" s="1"/>
      <c r="AB40" s="164"/>
      <c r="AC40" s="165"/>
      <c r="AD40" s="165"/>
      <c r="AE40" s="165"/>
      <c r="AF40" s="165"/>
      <c r="AG40" s="165"/>
      <c r="AH40" s="165"/>
      <c r="AI40" s="166"/>
      <c r="AJ40" s="3"/>
      <c r="AK40" s="3"/>
      <c r="AL40" s="3"/>
      <c r="AM40" s="3"/>
      <c r="AN40" s="3"/>
      <c r="AO40" s="3"/>
      <c r="AP40" s="3"/>
      <c r="AQ40" s="164"/>
      <c r="AR40" s="165"/>
      <c r="AS40" s="165"/>
      <c r="AT40" s="165"/>
      <c r="AU40" s="165"/>
      <c r="AV40" s="165"/>
      <c r="AW40" s="165"/>
      <c r="AX40" s="166"/>
      <c r="AY40" s="2"/>
      <c r="BA40" s="164"/>
      <c r="BB40" s="165"/>
      <c r="BC40" s="165"/>
      <c r="BD40" s="165"/>
      <c r="BE40" s="165"/>
      <c r="BF40" s="165"/>
      <c r="BG40" s="165"/>
      <c r="BH40" s="166"/>
      <c r="BM40" s="164"/>
      <c r="BN40" s="165"/>
      <c r="BO40" s="165"/>
      <c r="BP40" s="165"/>
      <c r="BQ40" s="254"/>
      <c r="BR40" s="254"/>
      <c r="BS40" s="254"/>
      <c r="BT40" s="255"/>
      <c r="BU40" s="132"/>
      <c r="BY40" s="3"/>
      <c r="BZ40" s="42"/>
      <c r="CA40" s="3"/>
      <c r="CB40" s="3"/>
      <c r="CC40" s="3"/>
      <c r="CD40" s="3"/>
      <c r="CG40" s="100"/>
      <c r="CN40" s="164"/>
      <c r="CO40" s="165"/>
      <c r="CP40" s="165"/>
      <c r="CQ40" s="165"/>
      <c r="CR40" s="165"/>
      <c r="CS40" s="165"/>
      <c r="CT40" s="165"/>
      <c r="CU40" s="166"/>
      <c r="CV40" s="24"/>
      <c r="CW40" s="24"/>
      <c r="CX40" s="164"/>
      <c r="CY40" s="165"/>
      <c r="CZ40" s="165"/>
      <c r="DA40" s="165"/>
      <c r="DB40" s="165"/>
      <c r="DC40" s="165"/>
      <c r="DD40" s="165"/>
      <c r="DE40" s="166"/>
      <c r="DF40" s="24"/>
      <c r="DG40" s="24"/>
      <c r="DH40" s="164"/>
      <c r="DI40" s="165"/>
      <c r="DJ40" s="165"/>
      <c r="DK40" s="165"/>
      <c r="DL40" s="165"/>
      <c r="DM40" s="165"/>
      <c r="DN40" s="165"/>
      <c r="DO40" s="166"/>
    </row>
    <row r="41" spans="23:119" ht="15.95" customHeight="1">
      <c r="X41" s="1"/>
      <c r="Y41" s="1"/>
      <c r="Z41" s="1"/>
      <c r="AA41" s="1"/>
      <c r="AB41" s="151"/>
      <c r="AC41" s="152"/>
      <c r="AD41" s="152"/>
      <c r="AE41" s="152"/>
      <c r="AF41" s="152"/>
      <c r="AG41" s="152"/>
      <c r="AH41" s="152"/>
      <c r="AI41" s="153"/>
      <c r="AJ41" s="3"/>
      <c r="AK41" s="3"/>
      <c r="AL41" s="3"/>
      <c r="AM41" s="3"/>
      <c r="AN41" s="3"/>
      <c r="AO41" s="3"/>
      <c r="AP41" s="3"/>
      <c r="AQ41" s="151"/>
      <c r="AR41" s="152"/>
      <c r="AS41" s="152"/>
      <c r="AT41" s="152"/>
      <c r="AU41" s="152"/>
      <c r="AV41" s="152"/>
      <c r="AW41" s="152"/>
      <c r="AX41" s="153"/>
      <c r="AY41" s="2"/>
      <c r="BA41" s="151"/>
      <c r="BB41" s="152"/>
      <c r="BC41" s="152"/>
      <c r="BD41" s="152"/>
      <c r="BE41" s="152"/>
      <c r="BF41" s="152"/>
      <c r="BG41" s="152"/>
      <c r="BH41" s="153"/>
      <c r="BM41" s="151"/>
      <c r="BN41" s="152"/>
      <c r="BO41" s="152"/>
      <c r="BP41" s="152"/>
      <c r="BQ41" s="152"/>
      <c r="BR41" s="152"/>
      <c r="BS41" s="152"/>
      <c r="BT41" s="153"/>
      <c r="BU41" s="132"/>
      <c r="BY41" s="162">
        <f>SUM(BZ47:BZ59)-1</f>
        <v>-1</v>
      </c>
      <c r="BZ41" s="163"/>
      <c r="CA41" s="3" t="s">
        <v>38</v>
      </c>
      <c r="CB41" s="24"/>
      <c r="CC41" s="24"/>
      <c r="CD41" s="24"/>
      <c r="CG41" s="100"/>
      <c r="CN41" s="151"/>
      <c r="CO41" s="152"/>
      <c r="CP41" s="152"/>
      <c r="CQ41" s="152"/>
      <c r="CR41" s="152"/>
      <c r="CS41" s="152"/>
      <c r="CT41" s="152"/>
      <c r="CU41" s="153"/>
      <c r="CV41" s="24"/>
      <c r="CW41" s="24"/>
      <c r="CX41" s="151"/>
      <c r="CY41" s="152"/>
      <c r="CZ41" s="152"/>
      <c r="DA41" s="152"/>
      <c r="DB41" s="152"/>
      <c r="DC41" s="152"/>
      <c r="DD41" s="152"/>
      <c r="DE41" s="153"/>
      <c r="DF41" s="24"/>
      <c r="DG41" s="24"/>
      <c r="DH41" s="151"/>
      <c r="DI41" s="152"/>
      <c r="DJ41" s="152"/>
      <c r="DK41" s="152"/>
      <c r="DL41" s="152"/>
      <c r="DM41" s="152"/>
      <c r="DN41" s="152"/>
      <c r="DO41" s="153"/>
    </row>
    <row r="42" spans="23:119" ht="15.95" customHeight="1">
      <c r="X42" s="1"/>
      <c r="Y42" s="1"/>
      <c r="Z42" s="1"/>
      <c r="AA42" s="102"/>
      <c r="AB42" s="102"/>
      <c r="AC42" s="102"/>
      <c r="AD42" s="46"/>
      <c r="AE42" s="46"/>
      <c r="AF42" s="81"/>
      <c r="AG42" s="51"/>
      <c r="AH42" s="51"/>
      <c r="AJ42" s="3"/>
      <c r="AK42" s="3"/>
      <c r="AL42" s="3"/>
      <c r="AM42" s="3"/>
      <c r="AN42" s="3"/>
      <c r="AO42" s="3"/>
      <c r="AP42" s="3"/>
      <c r="AT42" s="126"/>
      <c r="BC42" s="2"/>
      <c r="BD42" s="2"/>
      <c r="BE42" s="2"/>
      <c r="BF42" s="2"/>
      <c r="BM42" s="164"/>
      <c r="BN42" s="165"/>
      <c r="BO42" s="165"/>
      <c r="BP42" s="165"/>
      <c r="BQ42" s="254"/>
      <c r="BR42" s="254"/>
      <c r="BS42" s="254"/>
      <c r="BT42" s="255"/>
      <c r="BW42" s="24"/>
      <c r="BX42" s="24"/>
      <c r="BY42" s="24"/>
      <c r="BZ42" s="24"/>
      <c r="CA42" s="128"/>
      <c r="CB42" s="24"/>
      <c r="CC42" s="24"/>
      <c r="CD42" s="24"/>
      <c r="CG42" s="100"/>
      <c r="CN42" s="24"/>
      <c r="CO42" s="24"/>
      <c r="CP42" s="24"/>
      <c r="CQ42" s="24">
        <v>0</v>
      </c>
      <c r="CR42" s="83" t="s">
        <v>38</v>
      </c>
      <c r="CS42" s="24"/>
      <c r="CT42" s="24"/>
      <c r="CU42" s="24"/>
      <c r="CV42" s="24"/>
      <c r="CW42" s="24"/>
      <c r="CX42" s="24"/>
      <c r="CY42" s="24"/>
      <c r="CZ42" s="24"/>
      <c r="DA42" s="133"/>
      <c r="DB42" s="24"/>
      <c r="DC42" s="24"/>
      <c r="DD42" s="24"/>
      <c r="DE42" s="24"/>
      <c r="DF42" s="24"/>
      <c r="DG42" s="24"/>
    </row>
    <row r="43" spans="23:119" ht="15.95" customHeight="1">
      <c r="W43" s="24"/>
      <c r="X43" s="24"/>
      <c r="Y43" s="1"/>
      <c r="Z43" s="134">
        <v>0</v>
      </c>
      <c r="AA43" s="3" t="s">
        <v>38</v>
      </c>
      <c r="AB43" s="24"/>
      <c r="AC43" s="24"/>
      <c r="AD43" s="24"/>
      <c r="AE43" s="3"/>
      <c r="AF43" s="3"/>
      <c r="AG43" s="24"/>
      <c r="AH43" s="24"/>
      <c r="AI43" s="135"/>
      <c r="AJ43" s="136">
        <v>0</v>
      </c>
      <c r="AK43" s="85" t="s">
        <v>38</v>
      </c>
      <c r="AL43" s="24"/>
      <c r="AM43" s="24"/>
      <c r="AN43" s="24"/>
      <c r="AO43" s="3"/>
      <c r="AP43" s="3"/>
      <c r="AT43" s="100"/>
      <c r="BC43" s="2"/>
      <c r="BD43" s="2"/>
      <c r="BE43" s="2"/>
      <c r="BF43" s="2"/>
      <c r="BM43" s="151"/>
      <c r="BN43" s="152"/>
      <c r="BO43" s="152"/>
      <c r="BP43" s="152"/>
      <c r="BQ43" s="152"/>
      <c r="BR43" s="152"/>
      <c r="BS43" s="152"/>
      <c r="BT43" s="153"/>
      <c r="BW43" s="129"/>
      <c r="BX43" s="129"/>
      <c r="BY43" s="129"/>
      <c r="BZ43" s="130"/>
      <c r="CA43" s="129"/>
      <c r="CB43" s="129"/>
      <c r="CC43" s="129"/>
      <c r="CD43" s="129"/>
      <c r="CG43" s="100"/>
      <c r="CN43" s="176"/>
      <c r="CO43" s="177"/>
      <c r="CP43" s="177"/>
      <c r="CQ43" s="177"/>
      <c r="CR43" s="177"/>
      <c r="CS43" s="177"/>
      <c r="CT43" s="177"/>
      <c r="CU43" s="178"/>
      <c r="CV43" s="24"/>
      <c r="CW43" s="24"/>
      <c r="CX43" s="24"/>
      <c r="CY43" s="24"/>
      <c r="CZ43" s="24"/>
      <c r="DA43" s="137">
        <v>0</v>
      </c>
      <c r="DB43" s="3" t="s">
        <v>38</v>
      </c>
      <c r="DC43" s="24"/>
      <c r="DD43" s="24"/>
      <c r="DE43" s="24"/>
      <c r="DF43" s="24"/>
      <c r="DG43" s="24"/>
    </row>
    <row r="44" spans="23:119" ht="15.95" customHeight="1">
      <c r="W44" s="193"/>
      <c r="X44" s="194"/>
      <c r="Y44" s="194"/>
      <c r="Z44" s="194"/>
      <c r="AA44" s="194"/>
      <c r="AB44" s="194"/>
      <c r="AC44" s="194"/>
      <c r="AD44" s="195"/>
      <c r="AE44" s="3"/>
      <c r="AF44" s="3"/>
      <c r="AG44" s="193"/>
      <c r="AH44" s="194"/>
      <c r="AI44" s="194"/>
      <c r="AJ44" s="194"/>
      <c r="AK44" s="194"/>
      <c r="AL44" s="194"/>
      <c r="AM44" s="194"/>
      <c r="AN44" s="195"/>
      <c r="AO44" s="3"/>
      <c r="AP44" s="3"/>
      <c r="AT44" s="103"/>
      <c r="BC44" s="2"/>
      <c r="BD44" s="2"/>
      <c r="BE44" s="2"/>
      <c r="BF44" s="2"/>
      <c r="BW44" s="164"/>
      <c r="BX44" s="165"/>
      <c r="BY44" s="165"/>
      <c r="BZ44" s="165"/>
      <c r="CA44" s="165"/>
      <c r="CB44" s="165"/>
      <c r="CC44" s="165"/>
      <c r="CD44" s="166"/>
      <c r="CG44" s="100"/>
      <c r="CN44" s="164"/>
      <c r="CO44" s="165"/>
      <c r="CP44" s="165"/>
      <c r="CQ44" s="165"/>
      <c r="CR44" s="165"/>
      <c r="CS44" s="165"/>
      <c r="CT44" s="165"/>
      <c r="CU44" s="166"/>
      <c r="CV44" s="24"/>
      <c r="CW44" s="24"/>
      <c r="CX44" s="167"/>
      <c r="CY44" s="168"/>
      <c r="CZ44" s="168"/>
      <c r="DA44" s="168"/>
      <c r="DB44" s="168"/>
      <c r="DC44" s="168"/>
      <c r="DD44" s="168"/>
      <c r="DE44" s="169"/>
      <c r="DF44" s="24"/>
      <c r="DG44" s="24"/>
    </row>
    <row r="45" spans="23:119" ht="15.75" customHeight="1">
      <c r="W45" s="164"/>
      <c r="X45" s="165"/>
      <c r="Y45" s="165"/>
      <c r="Z45" s="165"/>
      <c r="AA45" s="165"/>
      <c r="AB45" s="165"/>
      <c r="AC45" s="165"/>
      <c r="AD45" s="166"/>
      <c r="AE45" s="3"/>
      <c r="AF45" s="3"/>
      <c r="AG45" s="164"/>
      <c r="AH45" s="165"/>
      <c r="AI45" s="165"/>
      <c r="AJ45" s="165"/>
      <c r="AK45" s="165"/>
      <c r="AL45" s="165"/>
      <c r="AM45" s="165"/>
      <c r="AN45" s="166"/>
      <c r="AQ45" s="164"/>
      <c r="AR45" s="165"/>
      <c r="AS45" s="165"/>
      <c r="AT45" s="165"/>
      <c r="AU45" s="165"/>
      <c r="AV45" s="165"/>
      <c r="AW45" s="165"/>
      <c r="AX45" s="166"/>
      <c r="BC45" s="2"/>
      <c r="BD45" s="2"/>
      <c r="BE45" s="2"/>
      <c r="BF45" s="2"/>
      <c r="BW45" s="151"/>
      <c r="BX45" s="152"/>
      <c r="BY45" s="152"/>
      <c r="BZ45" s="152"/>
      <c r="CA45" s="152"/>
      <c r="CB45" s="152"/>
      <c r="CC45" s="152"/>
      <c r="CD45" s="153"/>
      <c r="CG45" s="100"/>
      <c r="CN45" s="151"/>
      <c r="CO45" s="152"/>
      <c r="CP45" s="152"/>
      <c r="CQ45" s="152"/>
      <c r="CR45" s="152"/>
      <c r="CS45" s="152"/>
      <c r="CT45" s="152"/>
      <c r="CU45" s="153"/>
      <c r="CV45" s="24"/>
      <c r="CW45" s="24"/>
      <c r="CX45" s="164"/>
      <c r="CY45" s="165"/>
      <c r="CZ45" s="165"/>
      <c r="DA45" s="165"/>
      <c r="DB45" s="165"/>
      <c r="DC45" s="165"/>
      <c r="DD45" s="165"/>
      <c r="DE45" s="166"/>
      <c r="DF45" s="24"/>
      <c r="DG45" s="24"/>
    </row>
    <row r="46" spans="23:119" ht="15.75" customHeight="1">
      <c r="W46" s="151"/>
      <c r="X46" s="152"/>
      <c r="Y46" s="152"/>
      <c r="Z46" s="152"/>
      <c r="AA46" s="152"/>
      <c r="AB46" s="152"/>
      <c r="AC46" s="152"/>
      <c r="AD46" s="153"/>
      <c r="AE46" s="3"/>
      <c r="AF46" s="3"/>
      <c r="AG46" s="151"/>
      <c r="AH46" s="152"/>
      <c r="AI46" s="152"/>
      <c r="AJ46" s="152"/>
      <c r="AK46" s="152"/>
      <c r="AL46" s="152"/>
      <c r="AM46" s="152"/>
      <c r="AN46" s="153"/>
      <c r="AQ46" s="151"/>
      <c r="AR46" s="152"/>
      <c r="AS46" s="152"/>
      <c r="AT46" s="152"/>
      <c r="AU46" s="152"/>
      <c r="AV46" s="152"/>
      <c r="AW46" s="152"/>
      <c r="AX46" s="153"/>
      <c r="BW46" s="24"/>
      <c r="BX46" s="24"/>
      <c r="BY46" s="24"/>
      <c r="BZ46" s="133"/>
      <c r="CA46" s="24"/>
      <c r="CB46" s="24"/>
      <c r="CC46" s="24"/>
      <c r="CD46" s="24"/>
      <c r="CG46" s="100"/>
      <c r="CN46" s="24"/>
      <c r="CO46" s="24"/>
      <c r="CP46" s="24"/>
      <c r="CQ46" s="24">
        <v>0</v>
      </c>
      <c r="CR46" s="83" t="s">
        <v>38</v>
      </c>
      <c r="CS46" s="24"/>
      <c r="CT46" s="24"/>
      <c r="CU46" s="24"/>
      <c r="CV46" s="24"/>
      <c r="CW46" s="24"/>
      <c r="CX46" s="151"/>
      <c r="CY46" s="152"/>
      <c r="CZ46" s="152"/>
      <c r="DA46" s="152"/>
      <c r="DB46" s="152"/>
      <c r="DC46" s="152"/>
      <c r="DD46" s="152"/>
      <c r="DE46" s="153"/>
      <c r="DF46" s="24"/>
      <c r="DG46" s="24"/>
    </row>
    <row r="47" spans="23:119" ht="15.95" customHeight="1">
      <c r="W47" s="24"/>
      <c r="X47" s="24"/>
      <c r="Y47" s="138"/>
      <c r="Z47" s="138">
        <v>0</v>
      </c>
      <c r="AA47" s="139" t="s">
        <v>38</v>
      </c>
      <c r="AB47" s="24"/>
      <c r="AC47" s="24"/>
      <c r="AD47" s="24"/>
      <c r="AE47" s="3"/>
      <c r="AF47" s="3"/>
      <c r="AG47" s="24"/>
      <c r="AH47" s="24"/>
      <c r="AI47" s="136"/>
      <c r="AJ47" s="140">
        <v>0</v>
      </c>
      <c r="AK47" s="3" t="s">
        <v>38</v>
      </c>
      <c r="AL47" s="24"/>
      <c r="AM47" s="24"/>
      <c r="AN47" s="24"/>
      <c r="AQ47" s="164"/>
      <c r="AR47" s="165"/>
      <c r="AS47" s="165"/>
      <c r="AT47" s="165"/>
      <c r="AU47" s="165"/>
      <c r="AV47" s="165"/>
      <c r="AW47" s="165"/>
      <c r="AX47" s="166"/>
      <c r="BW47" s="24"/>
      <c r="BX47" s="24"/>
      <c r="BY47" s="24"/>
      <c r="BZ47" s="137">
        <v>0</v>
      </c>
      <c r="CA47" s="3" t="s">
        <v>38</v>
      </c>
      <c r="CB47" s="24"/>
      <c r="CC47" s="24"/>
      <c r="CD47" s="24"/>
      <c r="CG47" s="100"/>
      <c r="CN47" s="170"/>
      <c r="CO47" s="171"/>
      <c r="CP47" s="171"/>
      <c r="CQ47" s="171"/>
      <c r="CR47" s="171"/>
      <c r="CS47" s="171"/>
      <c r="CT47" s="171"/>
      <c r="CU47" s="172"/>
      <c r="CV47" s="24"/>
      <c r="CW47" s="24"/>
      <c r="CX47" s="24"/>
      <c r="CY47" s="24"/>
      <c r="CZ47" s="24"/>
      <c r="DA47" s="137">
        <v>0</v>
      </c>
      <c r="DB47" s="3" t="s">
        <v>38</v>
      </c>
      <c r="DC47" s="24"/>
      <c r="DD47" s="24"/>
      <c r="DE47" s="24"/>
      <c r="DF47" s="24"/>
      <c r="DG47" s="24"/>
    </row>
    <row r="48" spans="23:119" ht="15.95" customHeight="1">
      <c r="W48" s="193"/>
      <c r="X48" s="194"/>
      <c r="Y48" s="194"/>
      <c r="Z48" s="194"/>
      <c r="AA48" s="194"/>
      <c r="AB48" s="194"/>
      <c r="AC48" s="194"/>
      <c r="AD48" s="195"/>
      <c r="AE48" s="3"/>
      <c r="AF48" s="3"/>
      <c r="AG48" s="193"/>
      <c r="AH48" s="194"/>
      <c r="AI48" s="194"/>
      <c r="AJ48" s="194"/>
      <c r="AK48" s="194"/>
      <c r="AL48" s="194"/>
      <c r="AM48" s="194"/>
      <c r="AN48" s="195"/>
      <c r="AQ48" s="151"/>
      <c r="AR48" s="152"/>
      <c r="AS48" s="152"/>
      <c r="AT48" s="152"/>
      <c r="AU48" s="152"/>
      <c r="AV48" s="152"/>
      <c r="AW48" s="152"/>
      <c r="AX48" s="153"/>
      <c r="BW48" s="167"/>
      <c r="BX48" s="168"/>
      <c r="BY48" s="168"/>
      <c r="BZ48" s="168"/>
      <c r="CA48" s="168"/>
      <c r="CB48" s="168"/>
      <c r="CC48" s="168"/>
      <c r="CD48" s="169"/>
      <c r="CG48" s="100"/>
      <c r="CN48" s="164"/>
      <c r="CO48" s="165"/>
      <c r="CP48" s="165"/>
      <c r="CQ48" s="165"/>
      <c r="CR48" s="165"/>
      <c r="CS48" s="165"/>
      <c r="CT48" s="165"/>
      <c r="CU48" s="166"/>
      <c r="CV48" s="24"/>
      <c r="CW48" s="24"/>
      <c r="CX48" s="167"/>
      <c r="CY48" s="168"/>
      <c r="CZ48" s="168"/>
      <c r="DA48" s="168"/>
      <c r="DB48" s="168"/>
      <c r="DC48" s="168"/>
      <c r="DD48" s="168"/>
      <c r="DE48" s="169"/>
      <c r="DF48" s="24"/>
      <c r="DG48" s="24"/>
    </row>
    <row r="49" spans="23:204" ht="15.95" customHeight="1">
      <c r="W49" s="164"/>
      <c r="X49" s="165"/>
      <c r="Y49" s="165"/>
      <c r="Z49" s="165"/>
      <c r="AA49" s="165"/>
      <c r="AB49" s="165"/>
      <c r="AC49" s="165"/>
      <c r="AD49" s="166"/>
      <c r="AE49" s="3"/>
      <c r="AF49" s="3"/>
      <c r="AG49" s="164"/>
      <c r="AH49" s="165"/>
      <c r="AI49" s="165"/>
      <c r="AJ49" s="165"/>
      <c r="AK49" s="165"/>
      <c r="AL49" s="165"/>
      <c r="AM49" s="165"/>
      <c r="AN49" s="166"/>
      <c r="AQ49" s="164"/>
      <c r="AR49" s="165"/>
      <c r="AS49" s="165"/>
      <c r="AT49" s="165"/>
      <c r="AU49" s="165"/>
      <c r="AV49" s="165"/>
      <c r="AW49" s="165"/>
      <c r="AX49" s="166"/>
      <c r="BW49" s="164"/>
      <c r="BX49" s="165"/>
      <c r="BY49" s="165"/>
      <c r="BZ49" s="165"/>
      <c r="CA49" s="165"/>
      <c r="CB49" s="165"/>
      <c r="CC49" s="165"/>
      <c r="CD49" s="166"/>
      <c r="CG49" s="100"/>
      <c r="CN49" s="151"/>
      <c r="CO49" s="152"/>
      <c r="CP49" s="152"/>
      <c r="CQ49" s="152"/>
      <c r="CR49" s="152"/>
      <c r="CS49" s="152"/>
      <c r="CT49" s="152"/>
      <c r="CU49" s="153"/>
      <c r="CV49" s="24"/>
      <c r="CW49" s="24"/>
      <c r="CX49" s="164"/>
      <c r="CY49" s="165"/>
      <c r="CZ49" s="165"/>
      <c r="DA49" s="165"/>
      <c r="DB49" s="165"/>
      <c r="DC49" s="165"/>
      <c r="DD49" s="165"/>
      <c r="DE49" s="166"/>
      <c r="DF49" s="24"/>
      <c r="DG49" s="24"/>
    </row>
    <row r="50" spans="23:204" ht="15.95" customHeight="1">
      <c r="W50" s="151"/>
      <c r="X50" s="152"/>
      <c r="Y50" s="152"/>
      <c r="Z50" s="152"/>
      <c r="AA50" s="152"/>
      <c r="AB50" s="152"/>
      <c r="AC50" s="152"/>
      <c r="AD50" s="153"/>
      <c r="AE50" s="3"/>
      <c r="AF50" s="3"/>
      <c r="AG50" s="151"/>
      <c r="AH50" s="152"/>
      <c r="AI50" s="152"/>
      <c r="AJ50" s="152"/>
      <c r="AK50" s="152"/>
      <c r="AL50" s="152"/>
      <c r="AM50" s="152"/>
      <c r="AN50" s="153"/>
      <c r="AQ50" s="151"/>
      <c r="AR50" s="152"/>
      <c r="AS50" s="152"/>
      <c r="AT50" s="152"/>
      <c r="AU50" s="152"/>
      <c r="AV50" s="152"/>
      <c r="AW50" s="152"/>
      <c r="AX50" s="153"/>
      <c r="AY50" s="3"/>
      <c r="AZ50" s="3"/>
      <c r="BW50" s="151"/>
      <c r="BX50" s="152"/>
      <c r="BY50" s="152"/>
      <c r="BZ50" s="152"/>
      <c r="CA50" s="152"/>
      <c r="CB50" s="152"/>
      <c r="CC50" s="152"/>
      <c r="CD50" s="153"/>
      <c r="CG50" s="100"/>
      <c r="CN50" s="24"/>
      <c r="CO50" s="24"/>
      <c r="CP50" s="24"/>
      <c r="CQ50" s="24"/>
      <c r="CR50" s="83"/>
      <c r="CS50" s="24"/>
      <c r="CT50" s="24"/>
      <c r="CU50" s="24"/>
      <c r="CV50" s="24"/>
      <c r="CW50" s="24"/>
      <c r="CX50" s="151"/>
      <c r="CY50" s="152"/>
      <c r="CZ50" s="152"/>
      <c r="DA50" s="152"/>
      <c r="DB50" s="152"/>
      <c r="DC50" s="152"/>
      <c r="DD50" s="152"/>
      <c r="DE50" s="153"/>
      <c r="DF50" s="24"/>
      <c r="DG50" s="24"/>
    </row>
    <row r="51" spans="23:204" ht="15.95" customHeight="1">
      <c r="W51" s="24"/>
      <c r="X51" s="24"/>
      <c r="Y51" s="182">
        <v>0</v>
      </c>
      <c r="Z51" s="183"/>
      <c r="AA51" s="3" t="s">
        <v>38</v>
      </c>
      <c r="AB51" s="24"/>
      <c r="AC51" s="24"/>
      <c r="AD51" s="24"/>
      <c r="AE51" s="3"/>
      <c r="AF51" s="3"/>
      <c r="AG51" s="24"/>
      <c r="AH51" s="24"/>
      <c r="AI51" s="182">
        <v>0</v>
      </c>
      <c r="AJ51" s="183"/>
      <c r="AK51" s="3" t="s">
        <v>38</v>
      </c>
      <c r="AL51" s="24"/>
      <c r="AM51" s="24"/>
      <c r="AN51" s="24"/>
      <c r="AW51" s="3"/>
      <c r="AX51" s="3"/>
      <c r="AY51" s="3"/>
      <c r="AZ51" s="3"/>
      <c r="BW51" s="24"/>
      <c r="BX51" s="24"/>
      <c r="BY51" s="24"/>
      <c r="BZ51" s="137">
        <v>0</v>
      </c>
      <c r="CA51" s="3" t="s">
        <v>38</v>
      </c>
      <c r="CB51" s="24"/>
      <c r="CC51" s="24"/>
      <c r="CD51" s="24"/>
      <c r="CG51" s="100"/>
      <c r="CN51" s="141"/>
      <c r="CO51" s="141"/>
      <c r="CP51" s="141"/>
      <c r="CQ51" s="142"/>
      <c r="CR51" s="141"/>
      <c r="CS51" s="141"/>
      <c r="CT51" s="141"/>
      <c r="CU51" s="141"/>
      <c r="CV51" s="24"/>
      <c r="CW51" s="24"/>
      <c r="CX51" s="24"/>
      <c r="CY51" s="24"/>
      <c r="CZ51" s="24"/>
      <c r="DA51" s="137">
        <v>0</v>
      </c>
      <c r="DB51" s="3" t="s">
        <v>38</v>
      </c>
      <c r="DC51" s="24"/>
      <c r="DD51" s="24"/>
      <c r="DE51" s="24"/>
      <c r="DF51" s="24"/>
      <c r="DG51" s="24"/>
    </row>
    <row r="52" spans="23:204" ht="15.95" customHeight="1">
      <c r="W52" s="193"/>
      <c r="X52" s="194"/>
      <c r="Y52" s="194"/>
      <c r="Z52" s="194"/>
      <c r="AA52" s="194"/>
      <c r="AB52" s="194"/>
      <c r="AC52" s="194"/>
      <c r="AD52" s="195"/>
      <c r="AF52" s="3"/>
      <c r="AG52" s="193"/>
      <c r="AH52" s="194"/>
      <c r="AI52" s="194"/>
      <c r="AJ52" s="194"/>
      <c r="AK52" s="194"/>
      <c r="AL52" s="194"/>
      <c r="AM52" s="194"/>
      <c r="AN52" s="195"/>
      <c r="BW52" s="167"/>
      <c r="BX52" s="168"/>
      <c r="BY52" s="168"/>
      <c r="BZ52" s="168"/>
      <c r="CA52" s="168"/>
      <c r="CB52" s="168"/>
      <c r="CC52" s="168"/>
      <c r="CD52" s="169"/>
      <c r="CG52" s="100"/>
      <c r="CN52" s="24"/>
      <c r="CO52" s="24"/>
      <c r="CP52" s="24"/>
      <c r="CQ52" s="137"/>
      <c r="CR52" s="24"/>
      <c r="CS52" s="24"/>
      <c r="CT52" s="24"/>
      <c r="CU52" s="24"/>
      <c r="CV52" s="24"/>
      <c r="CW52" s="24"/>
      <c r="CX52" s="167"/>
      <c r="CY52" s="168"/>
      <c r="CZ52" s="168"/>
      <c r="DA52" s="168"/>
      <c r="DB52" s="168"/>
      <c r="DC52" s="168"/>
      <c r="DD52" s="168"/>
      <c r="DE52" s="169"/>
      <c r="DF52" s="24"/>
      <c r="DG52" s="24"/>
    </row>
    <row r="53" spans="23:204" ht="15.95" customHeight="1">
      <c r="W53" s="164"/>
      <c r="X53" s="165"/>
      <c r="Y53" s="165"/>
      <c r="Z53" s="165"/>
      <c r="AA53" s="165"/>
      <c r="AB53" s="165"/>
      <c r="AC53" s="165"/>
      <c r="AD53" s="166"/>
      <c r="AF53" s="3"/>
      <c r="AG53" s="164"/>
      <c r="AH53" s="165"/>
      <c r="AI53" s="165"/>
      <c r="AJ53" s="165"/>
      <c r="AK53" s="165"/>
      <c r="AL53" s="165"/>
      <c r="AM53" s="165"/>
      <c r="AN53" s="166"/>
      <c r="BW53" s="164"/>
      <c r="BX53" s="165"/>
      <c r="BY53" s="165"/>
      <c r="BZ53" s="165"/>
      <c r="CA53" s="165"/>
      <c r="CB53" s="165"/>
      <c r="CC53" s="165"/>
      <c r="CD53" s="166"/>
      <c r="CG53" s="100"/>
      <c r="CN53" s="24"/>
      <c r="CO53" s="24"/>
      <c r="CP53" s="24"/>
      <c r="CQ53" s="137"/>
      <c r="CR53" s="24"/>
      <c r="CS53" s="24"/>
      <c r="CT53" s="24"/>
      <c r="CU53" s="24"/>
      <c r="CV53" s="24"/>
      <c r="CW53" s="24"/>
      <c r="CX53" s="164"/>
      <c r="CY53" s="165"/>
      <c r="CZ53" s="165"/>
      <c r="DA53" s="165"/>
      <c r="DB53" s="165"/>
      <c r="DC53" s="165"/>
      <c r="DD53" s="165"/>
      <c r="DE53" s="166"/>
      <c r="DF53" s="24"/>
      <c r="DG53" s="24"/>
    </row>
    <row r="54" spans="23:204" ht="15.95" customHeight="1">
      <c r="W54" s="151"/>
      <c r="X54" s="152"/>
      <c r="Y54" s="152"/>
      <c r="Z54" s="152"/>
      <c r="AA54" s="152"/>
      <c r="AB54" s="152"/>
      <c r="AC54" s="152"/>
      <c r="AD54" s="153"/>
      <c r="AF54" s="3"/>
      <c r="AG54" s="151"/>
      <c r="AH54" s="152"/>
      <c r="AI54" s="152"/>
      <c r="AJ54" s="152"/>
      <c r="AK54" s="152"/>
      <c r="AL54" s="152"/>
      <c r="AM54" s="152"/>
      <c r="AN54" s="153"/>
      <c r="BW54" s="151"/>
      <c r="BX54" s="152"/>
      <c r="BY54" s="152"/>
      <c r="BZ54" s="152"/>
      <c r="CA54" s="152"/>
      <c r="CB54" s="152"/>
      <c r="CC54" s="152"/>
      <c r="CD54" s="153"/>
      <c r="CG54" s="100"/>
      <c r="CN54" s="24"/>
      <c r="CO54" s="24"/>
      <c r="CP54" s="24"/>
      <c r="CQ54" s="24"/>
      <c r="CR54" s="83"/>
      <c r="CS54" s="24"/>
      <c r="CT54" s="24"/>
      <c r="CU54" s="24"/>
      <c r="CV54" s="24"/>
      <c r="CW54" s="24"/>
      <c r="CX54" s="151"/>
      <c r="CY54" s="152"/>
      <c r="CZ54" s="152"/>
      <c r="DA54" s="152"/>
      <c r="DB54" s="152"/>
      <c r="DC54" s="152"/>
      <c r="DD54" s="152"/>
      <c r="DE54" s="153"/>
      <c r="DF54" s="24"/>
      <c r="DG54" s="24"/>
    </row>
    <row r="55" spans="23:204" ht="15.95" customHeight="1">
      <c r="X55" s="1"/>
      <c r="Y55" s="1"/>
      <c r="Z55" s="1"/>
      <c r="AA55" s="1"/>
      <c r="AL55" s="2"/>
      <c r="AM55" s="2"/>
      <c r="AN55" s="2"/>
      <c r="AO55" s="2"/>
      <c r="BI55" s="3"/>
      <c r="BJ55" s="3"/>
      <c r="BW55" s="24"/>
      <c r="BX55" s="24"/>
      <c r="BY55" s="24"/>
      <c r="BZ55" s="137">
        <v>0</v>
      </c>
      <c r="CA55" s="3" t="s">
        <v>38</v>
      </c>
      <c r="CB55" s="24"/>
      <c r="CC55" s="24"/>
      <c r="CD55" s="24"/>
      <c r="CG55" s="100"/>
      <c r="CN55" s="184"/>
      <c r="CO55" s="185"/>
      <c r="CP55" s="185"/>
      <c r="CQ55" s="185"/>
      <c r="CR55" s="185"/>
      <c r="CS55" s="185"/>
      <c r="CT55" s="185"/>
      <c r="CU55" s="186"/>
      <c r="CV55" s="24"/>
      <c r="CW55" s="24"/>
      <c r="CX55" s="24"/>
      <c r="CY55" s="24"/>
      <c r="CZ55" s="24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</row>
    <row r="56" spans="23:204" ht="15.95" customHeight="1">
      <c r="X56" s="1"/>
      <c r="Y56" s="1"/>
      <c r="Z56" s="1"/>
      <c r="AA56" s="1"/>
      <c r="AL56" s="2"/>
      <c r="AM56" s="2"/>
      <c r="AN56" s="2"/>
      <c r="AO56" s="2"/>
      <c r="BI56" s="3"/>
      <c r="BJ56" s="3"/>
      <c r="BW56" s="179"/>
      <c r="BX56" s="180"/>
      <c r="BY56" s="180"/>
      <c r="BZ56" s="180"/>
      <c r="CA56" s="180"/>
      <c r="CB56" s="180"/>
      <c r="CC56" s="180"/>
      <c r="CD56" s="181"/>
      <c r="CG56" s="100"/>
      <c r="CN56" s="192"/>
      <c r="CO56" s="190"/>
      <c r="CP56" s="190"/>
      <c r="CQ56" s="190"/>
      <c r="CR56" s="190"/>
      <c r="CS56" s="190"/>
      <c r="CT56" s="190"/>
      <c r="CU56" s="191"/>
      <c r="CV56" s="24"/>
      <c r="CW56" s="24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</row>
    <row r="57" spans="23:204" ht="15.95" customHeight="1">
      <c r="X57" s="1"/>
      <c r="Y57" s="1"/>
      <c r="Z57" s="1"/>
      <c r="AA57" s="1"/>
      <c r="AL57" s="2"/>
      <c r="AM57" s="2"/>
      <c r="AN57" s="2"/>
      <c r="AO57" s="2"/>
      <c r="AU57" s="1" t="s">
        <v>39</v>
      </c>
      <c r="BI57" s="3"/>
      <c r="BJ57" s="3"/>
      <c r="BW57" s="164"/>
      <c r="BX57" s="165"/>
      <c r="BY57" s="165"/>
      <c r="BZ57" s="165"/>
      <c r="CA57" s="165"/>
      <c r="CB57" s="165"/>
      <c r="CC57" s="165"/>
      <c r="CD57" s="166"/>
      <c r="CG57" s="100"/>
      <c r="CN57" s="187"/>
      <c r="CO57" s="188"/>
      <c r="CP57" s="188"/>
      <c r="CQ57" s="188"/>
      <c r="CR57" s="188"/>
      <c r="CS57" s="188"/>
      <c r="CT57" s="188"/>
      <c r="CU57" s="189"/>
      <c r="CV57" s="24"/>
      <c r="CW57" s="24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</row>
    <row r="58" spans="23:204" ht="15.95" customHeight="1">
      <c r="X58" s="1"/>
      <c r="Y58" s="1"/>
      <c r="Z58" s="1"/>
      <c r="AA58" s="1"/>
      <c r="AL58" s="2"/>
      <c r="AM58" s="2"/>
      <c r="AN58" s="2"/>
      <c r="AO58" s="2"/>
      <c r="BE58" s="3"/>
      <c r="BF58" s="3"/>
      <c r="BG58" s="3"/>
      <c r="BH58" s="3"/>
      <c r="BI58" s="3"/>
      <c r="BJ58" s="3"/>
      <c r="BK58" s="3"/>
      <c r="BW58" s="151"/>
      <c r="BX58" s="152"/>
      <c r="BY58" s="152"/>
      <c r="BZ58" s="152"/>
      <c r="CA58" s="152"/>
      <c r="CB58" s="152"/>
      <c r="CC58" s="152"/>
      <c r="CD58" s="153"/>
      <c r="CG58" s="100"/>
      <c r="DL58" s="3"/>
    </row>
    <row r="59" spans="23:204" ht="15.95" customHeight="1">
      <c r="X59" s="1"/>
      <c r="Y59" s="1"/>
      <c r="Z59" s="1"/>
      <c r="AA59" s="1"/>
      <c r="AL59" s="2"/>
      <c r="AM59" s="2"/>
      <c r="AN59" s="2"/>
      <c r="AO59" s="2"/>
      <c r="BE59" s="3"/>
      <c r="BF59" s="3"/>
      <c r="BG59" s="3"/>
      <c r="BH59" s="3"/>
      <c r="BI59" s="3"/>
      <c r="BJ59" s="3"/>
      <c r="BK59" s="3"/>
      <c r="BL59" s="3"/>
      <c r="BM59" s="3"/>
      <c r="BN59" s="3"/>
      <c r="CG59" s="100"/>
      <c r="DL59" s="3"/>
    </row>
    <row r="60" spans="23:204" ht="15.95" customHeight="1">
      <c r="X60" s="1"/>
      <c r="Y60" s="1"/>
      <c r="Z60" s="1"/>
      <c r="AA60" s="1"/>
      <c r="AL60" s="2"/>
      <c r="AM60" s="2"/>
      <c r="AN60" s="2"/>
      <c r="AO60" s="2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42"/>
      <c r="CH60" s="3"/>
      <c r="CI60" s="3"/>
      <c r="CJ60" s="3"/>
      <c r="CK60" s="3"/>
      <c r="CL60" s="3"/>
      <c r="CM60" s="3"/>
      <c r="DL60" s="3"/>
    </row>
    <row r="61" spans="23:204" ht="15.95" customHeight="1">
      <c r="X61" s="1"/>
      <c r="Y61" s="1"/>
      <c r="Z61" s="1"/>
      <c r="AA61" s="1"/>
      <c r="AS61" s="3"/>
      <c r="AT61" s="3"/>
      <c r="AU61" s="3"/>
      <c r="AV61" s="3"/>
      <c r="AW61" s="3"/>
      <c r="AX61" s="3"/>
      <c r="AY61" s="22"/>
      <c r="AZ61" s="22"/>
      <c r="BA61" s="22"/>
      <c r="BB61" s="22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42"/>
      <c r="CH61" s="3"/>
      <c r="CI61" s="3"/>
      <c r="CJ61" s="3"/>
      <c r="CK61" s="3"/>
      <c r="CL61" s="3"/>
      <c r="CM61" s="3"/>
      <c r="DL61" s="3"/>
      <c r="GP61" s="3"/>
    </row>
    <row r="62" spans="23:204" ht="15.95" customHeight="1">
      <c r="X62" s="1"/>
      <c r="Y62" s="1"/>
      <c r="Z62" s="1"/>
      <c r="AA62" s="1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42"/>
      <c r="CH62" s="3"/>
      <c r="CI62" s="3"/>
      <c r="CJ62" s="3"/>
      <c r="CK62" s="3"/>
      <c r="CL62" s="3"/>
      <c r="CM62" s="3"/>
      <c r="DL62" s="3"/>
      <c r="DM62" s="3"/>
      <c r="DN62" s="3"/>
      <c r="DO62" s="3"/>
      <c r="DP62" s="3"/>
      <c r="DQ62" s="3"/>
      <c r="DR62" s="3"/>
      <c r="DS62" s="3"/>
      <c r="GP62" s="3"/>
      <c r="GQ62" s="3"/>
      <c r="GR62" s="3"/>
      <c r="GS62" s="3"/>
      <c r="GT62" s="3"/>
      <c r="GU62" s="3"/>
    </row>
    <row r="63" spans="23:204" ht="15.95" customHeight="1">
      <c r="X63" s="1"/>
      <c r="Y63" s="1"/>
      <c r="Z63" s="1"/>
      <c r="AA63" s="1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56"/>
      <c r="CH63" s="46"/>
      <c r="CI63" s="46"/>
      <c r="CJ63" s="46"/>
      <c r="CK63" s="46"/>
      <c r="CL63" s="46"/>
      <c r="CM63" s="46"/>
      <c r="CN63" s="102"/>
      <c r="CO63" s="102"/>
      <c r="CP63" s="102"/>
      <c r="CQ63" s="102"/>
      <c r="CR63" s="102"/>
      <c r="CS63" s="102"/>
      <c r="CT63" s="102"/>
      <c r="CU63" s="102"/>
      <c r="CV63" s="102"/>
      <c r="CW63" s="102"/>
      <c r="CX63" s="102"/>
      <c r="CY63" s="102"/>
      <c r="CZ63" s="102"/>
      <c r="DA63" s="102"/>
      <c r="DB63" s="102"/>
      <c r="DC63" s="102"/>
      <c r="DD63" s="102"/>
      <c r="DE63" s="102"/>
      <c r="DF63" s="102"/>
      <c r="DG63" s="102"/>
      <c r="DL63" s="3"/>
      <c r="DM63" s="3"/>
      <c r="DN63" s="3"/>
      <c r="DO63" s="3"/>
      <c r="DP63" s="3"/>
      <c r="DQ63" s="3"/>
      <c r="DR63" s="3"/>
      <c r="DS63" s="3"/>
      <c r="GP63" s="3"/>
      <c r="GQ63" s="3"/>
      <c r="GR63" s="3"/>
      <c r="GS63" s="3"/>
      <c r="GT63" s="3"/>
      <c r="GU63" s="3"/>
      <c r="GV63" s="3"/>
    </row>
    <row r="64" spans="23:204" ht="15.95" customHeight="1">
      <c r="W64" s="3"/>
      <c r="X64" s="3"/>
      <c r="Y64" s="3"/>
      <c r="Z64" s="12"/>
      <c r="AA64" s="143"/>
      <c r="AB64" s="12"/>
      <c r="AC64" s="3"/>
      <c r="AD64" s="3"/>
      <c r="AL64" s="22"/>
      <c r="AM64" s="22"/>
      <c r="AN64" s="22"/>
      <c r="AO64" s="86"/>
      <c r="AP64" s="3"/>
      <c r="AQ64" s="3"/>
      <c r="AR64" s="3"/>
      <c r="AS64" s="3"/>
      <c r="AT64" s="3"/>
      <c r="AU64" s="3"/>
      <c r="BD64" s="24"/>
      <c r="BE64" s="3"/>
      <c r="BF64" s="3"/>
      <c r="BP64" s="3"/>
      <c r="BQ64" s="3"/>
      <c r="BR64" s="203">
        <f>SUM(BC70:CH70,BE75:BE92,1)</f>
        <v>3</v>
      </c>
      <c r="BS64" s="204"/>
      <c r="BT64" s="3" t="s">
        <v>38</v>
      </c>
      <c r="BU64" s="3"/>
      <c r="BV64" s="3"/>
      <c r="BW64" s="3"/>
      <c r="DH64" s="132"/>
      <c r="GP64" s="3"/>
      <c r="GQ64" s="3"/>
      <c r="GR64" s="3"/>
      <c r="GS64" s="3"/>
      <c r="GT64" s="3"/>
      <c r="GU64" s="3"/>
    </row>
    <row r="65" spans="16:226" ht="15.95" customHeight="1">
      <c r="P65" s="92"/>
      <c r="Q65" s="92"/>
      <c r="W65" s="24"/>
      <c r="X65" s="24"/>
      <c r="Y65" s="162">
        <f>SUM(U71:U83,AE71:AE83)</f>
        <v>0</v>
      </c>
      <c r="Z65" s="163"/>
      <c r="AA65" s="83" t="s">
        <v>38</v>
      </c>
      <c r="AB65" s="24"/>
      <c r="AC65" s="24"/>
      <c r="AD65" s="24"/>
      <c r="AL65" s="24"/>
      <c r="AM65" s="24"/>
      <c r="AN65" s="162">
        <f>SUM(AO71:AO78)</f>
        <v>0</v>
      </c>
      <c r="AO65" s="163"/>
      <c r="AP65" s="3" t="s">
        <v>38</v>
      </c>
      <c r="AQ65" s="24"/>
      <c r="AR65" s="24"/>
      <c r="AS65" s="24"/>
      <c r="AT65" s="24"/>
      <c r="AU65" s="24"/>
      <c r="BD65" s="24"/>
      <c r="BE65" s="24"/>
      <c r="BF65" s="24"/>
      <c r="BP65" s="3"/>
      <c r="BQ65" s="3"/>
      <c r="BR65" s="3"/>
      <c r="BS65" s="42"/>
      <c r="BT65" s="3"/>
      <c r="BU65" s="3"/>
      <c r="BV65" s="3"/>
      <c r="BW65" s="3"/>
      <c r="DD65" s="24"/>
      <c r="DE65" s="24"/>
      <c r="DF65" s="162">
        <f>SUM(CI71:CI92,DG71:DG79,DC71:DC92)+1</f>
        <v>1</v>
      </c>
      <c r="DG65" s="163"/>
      <c r="DH65" s="3" t="s">
        <v>38</v>
      </c>
      <c r="DI65" s="24"/>
      <c r="DJ65" s="24"/>
      <c r="DK65" s="24"/>
      <c r="DL65" s="24"/>
      <c r="DM65" s="24"/>
      <c r="DN65" s="3"/>
      <c r="DO65" s="3"/>
      <c r="DP65" s="3"/>
      <c r="DQ65" s="3"/>
      <c r="DR65" s="3"/>
      <c r="DS65" s="3"/>
      <c r="DT65" s="3"/>
      <c r="DU65" s="3"/>
      <c r="GP65" s="3"/>
      <c r="GQ65" s="3"/>
      <c r="GR65" s="3"/>
      <c r="GS65" s="3"/>
      <c r="GT65" s="3"/>
      <c r="GU65" s="3"/>
      <c r="GZ65" s="3"/>
      <c r="HA65" s="3"/>
      <c r="HB65" s="3"/>
      <c r="HC65" s="3"/>
      <c r="HD65" s="3"/>
      <c r="HE65" s="3"/>
      <c r="HN65" s="3"/>
      <c r="HO65" s="3"/>
      <c r="HP65" s="3"/>
      <c r="HQ65" s="3"/>
      <c r="HR65" s="3"/>
    </row>
    <row r="66" spans="16:226" ht="15.95" customHeight="1">
      <c r="P66" s="92"/>
      <c r="Q66" s="92"/>
      <c r="W66" s="24"/>
      <c r="X66" s="24"/>
      <c r="Y66" s="24"/>
      <c r="Z66" s="137"/>
      <c r="AA66" s="24"/>
      <c r="AB66" s="24"/>
      <c r="AC66" s="24"/>
      <c r="AD66" s="24"/>
      <c r="AL66" s="144"/>
      <c r="AM66" s="144"/>
      <c r="AN66" s="144"/>
      <c r="AO66" s="144"/>
      <c r="AP66" s="128"/>
      <c r="AQ66" s="24"/>
      <c r="AR66" s="24"/>
      <c r="AS66" s="24"/>
      <c r="AT66" s="24"/>
      <c r="AU66" s="24"/>
      <c r="BD66" s="24"/>
      <c r="BE66" s="24"/>
      <c r="BF66" s="24"/>
      <c r="BP66" s="3"/>
      <c r="BQ66" s="3"/>
      <c r="BR66" s="3"/>
      <c r="BS66" s="56"/>
      <c r="BT66" s="3"/>
      <c r="BU66" s="3"/>
      <c r="BV66" s="3"/>
      <c r="BW66" s="3"/>
      <c r="DD66" s="24"/>
      <c r="DE66" s="24"/>
      <c r="DF66" s="24"/>
      <c r="DG66" s="137"/>
      <c r="DH66" s="128"/>
      <c r="DI66" s="24"/>
      <c r="DJ66" s="24"/>
      <c r="DK66" s="24"/>
      <c r="DL66" s="24"/>
      <c r="DM66" s="24"/>
      <c r="DN66" s="3"/>
      <c r="DO66" s="3"/>
      <c r="DP66" s="3"/>
      <c r="DQ66" s="3"/>
      <c r="DR66" s="3"/>
      <c r="DS66" s="3"/>
      <c r="DT66" s="3"/>
      <c r="DU66" s="3"/>
      <c r="GP66" s="24"/>
      <c r="GQ66" s="24"/>
      <c r="HA66" s="3"/>
      <c r="HB66" s="3"/>
      <c r="HC66" s="3"/>
      <c r="HD66" s="3"/>
      <c r="HE66" s="3"/>
    </row>
    <row r="67" spans="16:226" ht="15.95" customHeight="1">
      <c r="P67" s="92"/>
      <c r="Q67" s="92"/>
      <c r="W67" s="129"/>
      <c r="X67" s="129"/>
      <c r="Y67" s="129"/>
      <c r="Z67" s="130"/>
      <c r="AA67" s="129"/>
      <c r="AB67" s="129"/>
      <c r="AC67" s="129"/>
      <c r="AD67" s="129"/>
      <c r="AL67" s="129"/>
      <c r="AM67" s="129"/>
      <c r="AN67" s="129"/>
      <c r="AO67" s="130"/>
      <c r="AP67" s="129"/>
      <c r="AQ67" s="129"/>
      <c r="AR67" s="129"/>
      <c r="AS67" s="129"/>
      <c r="AT67" s="131"/>
      <c r="AU67" s="131"/>
      <c r="BD67" s="24"/>
      <c r="BE67" s="24"/>
      <c r="BF67" s="24"/>
      <c r="BP67" s="164"/>
      <c r="BQ67" s="165"/>
      <c r="BR67" s="165"/>
      <c r="BS67" s="165"/>
      <c r="BT67" s="165"/>
      <c r="BU67" s="165"/>
      <c r="BV67" s="165"/>
      <c r="BW67" s="166"/>
      <c r="DD67" s="129"/>
      <c r="DE67" s="129"/>
      <c r="DF67" s="129"/>
      <c r="DG67" s="130"/>
      <c r="DH67" s="145"/>
      <c r="DI67" s="129"/>
      <c r="DJ67" s="129"/>
      <c r="DK67" s="129"/>
      <c r="DL67" s="131"/>
      <c r="DM67" s="131"/>
      <c r="DN67" s="3"/>
      <c r="DO67" s="3"/>
      <c r="DP67" s="3"/>
      <c r="DQ67" s="3"/>
      <c r="DR67" s="3"/>
      <c r="DS67" s="3"/>
      <c r="DT67" s="3"/>
      <c r="DU67" s="3"/>
      <c r="GP67" s="24"/>
      <c r="GQ67" s="24"/>
      <c r="HA67" s="3"/>
      <c r="HB67" s="3"/>
      <c r="HC67" s="3"/>
      <c r="HD67" s="3"/>
      <c r="HE67" s="3"/>
    </row>
    <row r="68" spans="16:226" ht="15.95" customHeight="1">
      <c r="P68" s="92"/>
      <c r="Q68" s="92"/>
      <c r="W68" s="164"/>
      <c r="X68" s="165"/>
      <c r="Y68" s="165"/>
      <c r="Z68" s="165"/>
      <c r="AA68" s="165"/>
      <c r="AB68" s="165"/>
      <c r="AC68" s="165"/>
      <c r="AD68" s="166"/>
      <c r="AL68" s="164"/>
      <c r="AM68" s="165"/>
      <c r="AN68" s="165"/>
      <c r="AO68" s="165"/>
      <c r="AP68" s="165"/>
      <c r="AQ68" s="165"/>
      <c r="AR68" s="165"/>
      <c r="AS68" s="166"/>
      <c r="AT68" s="24"/>
      <c r="AU68" s="24"/>
      <c r="BD68" s="24"/>
      <c r="BE68" s="24"/>
      <c r="BF68" s="24"/>
      <c r="BP68" s="151"/>
      <c r="BQ68" s="152"/>
      <c r="BR68" s="152"/>
      <c r="BS68" s="152"/>
      <c r="BT68" s="152"/>
      <c r="BU68" s="152"/>
      <c r="BV68" s="152"/>
      <c r="BW68" s="153"/>
      <c r="DD68" s="164"/>
      <c r="DE68" s="165"/>
      <c r="DF68" s="165"/>
      <c r="DG68" s="165"/>
      <c r="DH68" s="165"/>
      <c r="DI68" s="165"/>
      <c r="DJ68" s="165"/>
      <c r="DK68" s="166"/>
      <c r="DL68" s="24"/>
      <c r="DM68" s="24"/>
      <c r="DN68" s="3"/>
      <c r="DO68" s="3"/>
      <c r="DP68" s="3"/>
      <c r="DQ68" s="3"/>
      <c r="DR68" s="3"/>
      <c r="DS68" s="3"/>
      <c r="DT68" s="3"/>
      <c r="DU68" s="3"/>
      <c r="GP68" s="24"/>
      <c r="GQ68" s="24"/>
    </row>
    <row r="69" spans="16:226" ht="15.95" customHeight="1">
      <c r="P69" s="92"/>
      <c r="Q69" s="92"/>
      <c r="W69" s="151"/>
      <c r="X69" s="152"/>
      <c r="Y69" s="152"/>
      <c r="Z69" s="152"/>
      <c r="AA69" s="152"/>
      <c r="AB69" s="152"/>
      <c r="AC69" s="152"/>
      <c r="AD69" s="153"/>
      <c r="AL69" s="151"/>
      <c r="AM69" s="152"/>
      <c r="AN69" s="152"/>
      <c r="AO69" s="152"/>
      <c r="AP69" s="152"/>
      <c r="AQ69" s="152"/>
      <c r="AR69" s="152"/>
      <c r="AS69" s="153"/>
      <c r="AT69" s="24"/>
      <c r="AU69" s="24"/>
      <c r="BE69" s="102"/>
      <c r="BF69" s="102"/>
      <c r="BG69" s="102"/>
      <c r="BH69" s="102"/>
      <c r="BI69" s="102"/>
      <c r="BJ69" s="102"/>
      <c r="BK69" s="102"/>
      <c r="BL69" s="102"/>
      <c r="BM69" s="102"/>
      <c r="BN69" s="102"/>
      <c r="BO69" s="102"/>
      <c r="BP69" s="102"/>
      <c r="BQ69" s="102"/>
      <c r="BR69" s="102"/>
      <c r="BS69" s="146"/>
      <c r="BT69" s="135"/>
      <c r="BU69" s="102"/>
      <c r="BV69" s="102"/>
      <c r="BW69" s="102"/>
      <c r="BX69" s="102"/>
      <c r="BY69" s="102"/>
      <c r="BZ69" s="102"/>
      <c r="CA69" s="102"/>
      <c r="CB69" s="102"/>
      <c r="CC69" s="102"/>
      <c r="CD69" s="102"/>
      <c r="CE69" s="102"/>
      <c r="CF69" s="102"/>
      <c r="CG69" s="102"/>
      <c r="CH69" s="102"/>
      <c r="DD69" s="151"/>
      <c r="DE69" s="152"/>
      <c r="DF69" s="152"/>
      <c r="DG69" s="152"/>
      <c r="DH69" s="152"/>
      <c r="DI69" s="152"/>
      <c r="DJ69" s="152"/>
      <c r="DK69" s="153"/>
      <c r="DL69" s="24"/>
      <c r="DM69" s="24"/>
      <c r="DN69" s="3"/>
      <c r="DO69" s="3"/>
      <c r="DP69" s="3"/>
      <c r="DQ69" s="3"/>
      <c r="DR69" s="3"/>
      <c r="DS69" s="3"/>
      <c r="DT69" s="3"/>
      <c r="DU69" s="3"/>
      <c r="GP69" s="24"/>
      <c r="GQ69" s="24"/>
    </row>
    <row r="70" spans="16:226" ht="15.95" customHeight="1">
      <c r="P70" s="92"/>
      <c r="Q70" s="92"/>
      <c r="V70" s="102"/>
      <c r="W70" s="147"/>
      <c r="X70" s="147"/>
      <c r="Y70" s="147"/>
      <c r="Z70" s="140"/>
      <c r="AA70" s="147"/>
      <c r="AB70" s="147"/>
      <c r="AC70" s="147"/>
      <c r="AD70" s="147"/>
      <c r="AE70" s="102"/>
      <c r="AL70" s="24"/>
      <c r="AM70" s="24"/>
      <c r="AN70" s="24"/>
      <c r="AO70" s="133"/>
      <c r="AP70" s="24"/>
      <c r="AQ70" s="24"/>
      <c r="AR70" s="24"/>
      <c r="AS70" s="24"/>
      <c r="AT70" s="24"/>
      <c r="AU70" s="24"/>
      <c r="BA70" s="24"/>
      <c r="BB70" s="24"/>
      <c r="BC70" s="259">
        <f>SUM(AK75:AK92,AU75:AU92,1)</f>
        <v>1</v>
      </c>
      <c r="BD70" s="260"/>
      <c r="BE70" s="3" t="s">
        <v>38</v>
      </c>
      <c r="BF70" s="24"/>
      <c r="BG70" s="24"/>
      <c r="BH70" s="24"/>
      <c r="BS70" s="100"/>
      <c r="CE70" s="24"/>
      <c r="CF70" s="24"/>
      <c r="CG70" s="182">
        <f>SUM(BO75:BO92,BY75:BY92,1)</f>
        <v>1</v>
      </c>
      <c r="CH70" s="183"/>
      <c r="CI70" s="3" t="s">
        <v>38</v>
      </c>
      <c r="CJ70" s="24"/>
      <c r="CK70" s="24"/>
      <c r="CL70" s="24"/>
      <c r="CT70" s="24"/>
      <c r="CU70" s="24"/>
      <c r="CV70" s="24"/>
      <c r="CW70" s="24"/>
      <c r="CX70" s="147"/>
      <c r="CY70" s="147"/>
      <c r="CZ70" s="147"/>
      <c r="DA70" s="147"/>
      <c r="DB70" s="147"/>
      <c r="DC70" s="147"/>
      <c r="DD70" s="147"/>
      <c r="DE70" s="147"/>
      <c r="DF70" s="147"/>
      <c r="DG70" s="147"/>
      <c r="DH70" s="139"/>
      <c r="DI70" s="136"/>
      <c r="DJ70" s="136"/>
      <c r="DK70" s="136"/>
      <c r="DL70" s="24"/>
      <c r="DM70" s="24"/>
      <c r="DN70" s="3"/>
      <c r="DO70" s="3"/>
      <c r="DP70" s="3"/>
      <c r="DQ70" s="3"/>
      <c r="DR70" s="3"/>
      <c r="DS70" s="3"/>
      <c r="DT70" s="3"/>
      <c r="DU70" s="3"/>
      <c r="GP70" s="24"/>
      <c r="GQ70" s="24"/>
    </row>
    <row r="71" spans="16:226" ht="15.95" customHeight="1">
      <c r="P71" s="92"/>
      <c r="Q71" s="92"/>
      <c r="R71" s="24"/>
      <c r="S71" s="24"/>
      <c r="T71" s="24"/>
      <c r="U71" s="148">
        <v>0</v>
      </c>
      <c r="V71" s="83" t="s">
        <v>38</v>
      </c>
      <c r="W71" s="24"/>
      <c r="X71" s="24"/>
      <c r="Y71" s="24"/>
      <c r="Z71" s="24"/>
      <c r="AA71" s="24"/>
      <c r="AB71" s="24"/>
      <c r="AC71" s="24"/>
      <c r="AD71" s="24"/>
      <c r="AE71" s="148">
        <v>0</v>
      </c>
      <c r="AF71" s="83" t="s">
        <v>38</v>
      </c>
      <c r="AG71" s="24"/>
      <c r="AH71" s="24"/>
      <c r="AI71" s="24"/>
      <c r="AL71" s="24"/>
      <c r="AM71" s="24"/>
      <c r="AN71" s="24"/>
      <c r="AO71" s="137">
        <v>0</v>
      </c>
      <c r="AP71" s="3" t="s">
        <v>38</v>
      </c>
      <c r="AQ71" s="24"/>
      <c r="AR71" s="24"/>
      <c r="AS71" s="24"/>
      <c r="AT71" s="24"/>
      <c r="AU71" s="24"/>
      <c r="BA71" s="173"/>
      <c r="BB71" s="174"/>
      <c r="BC71" s="174"/>
      <c r="BD71" s="174"/>
      <c r="BE71" s="174"/>
      <c r="BF71" s="174"/>
      <c r="BG71" s="174"/>
      <c r="BH71" s="175"/>
      <c r="BS71" s="100"/>
      <c r="CE71" s="173"/>
      <c r="CF71" s="174"/>
      <c r="CG71" s="174"/>
      <c r="CH71" s="174"/>
      <c r="CI71" s="174"/>
      <c r="CJ71" s="174"/>
      <c r="CK71" s="174"/>
      <c r="CL71" s="175"/>
      <c r="CT71" s="24"/>
      <c r="CU71" s="24"/>
      <c r="CV71" s="24"/>
      <c r="CW71" s="137">
        <v>0</v>
      </c>
      <c r="CX71" s="3" t="s">
        <v>38</v>
      </c>
      <c r="CY71" s="24"/>
      <c r="CZ71" s="24"/>
      <c r="DA71" s="24"/>
      <c r="DB71" s="24"/>
      <c r="DC71" s="24"/>
      <c r="DD71" s="24"/>
      <c r="DE71" s="24"/>
      <c r="DF71" s="24"/>
      <c r="DG71" s="137">
        <v>0</v>
      </c>
      <c r="DH71" s="3" t="s">
        <v>38</v>
      </c>
      <c r="DI71" s="24"/>
      <c r="DJ71" s="24"/>
      <c r="DK71" s="24"/>
      <c r="DL71" s="138"/>
      <c r="DM71" s="138"/>
      <c r="DN71" s="136"/>
      <c r="DO71" s="136"/>
      <c r="DP71" s="136"/>
      <c r="DQ71" s="140">
        <v>0</v>
      </c>
      <c r="DR71" s="3" t="s">
        <v>38</v>
      </c>
      <c r="DS71" s="24"/>
      <c r="DT71" s="24"/>
      <c r="DU71" s="24"/>
      <c r="GP71" s="24"/>
      <c r="GQ71" s="24"/>
    </row>
    <row r="72" spans="16:226" ht="15.95" customHeight="1">
      <c r="P72" s="92"/>
      <c r="Q72" s="92"/>
      <c r="R72" s="193"/>
      <c r="S72" s="194"/>
      <c r="T72" s="194"/>
      <c r="U72" s="194"/>
      <c r="V72" s="194"/>
      <c r="W72" s="194"/>
      <c r="X72" s="194"/>
      <c r="Y72" s="195"/>
      <c r="Z72" s="24"/>
      <c r="AA72" s="24"/>
      <c r="AB72" s="193"/>
      <c r="AC72" s="194"/>
      <c r="AD72" s="194"/>
      <c r="AE72" s="194"/>
      <c r="AF72" s="194"/>
      <c r="AG72" s="194"/>
      <c r="AH72" s="194"/>
      <c r="AI72" s="195"/>
      <c r="AL72" s="193"/>
      <c r="AM72" s="194"/>
      <c r="AN72" s="194"/>
      <c r="AO72" s="194"/>
      <c r="AP72" s="194"/>
      <c r="AQ72" s="194"/>
      <c r="AR72" s="194"/>
      <c r="AS72" s="195"/>
      <c r="AT72" s="24"/>
      <c r="AU72" s="24"/>
      <c r="BA72" s="156"/>
      <c r="BB72" s="157"/>
      <c r="BC72" s="157"/>
      <c r="BD72" s="157"/>
      <c r="BE72" s="157"/>
      <c r="BF72" s="157"/>
      <c r="BG72" s="157"/>
      <c r="BH72" s="158"/>
      <c r="BS72" s="100"/>
      <c r="CE72" s="156"/>
      <c r="CF72" s="157"/>
      <c r="CG72" s="157"/>
      <c r="CH72" s="157"/>
      <c r="CI72" s="157"/>
      <c r="CJ72" s="157"/>
      <c r="CK72" s="157"/>
      <c r="CL72" s="158"/>
      <c r="CT72" s="154"/>
      <c r="CU72" s="155"/>
      <c r="CV72" s="155"/>
      <c r="CW72" s="155"/>
      <c r="CX72" s="155"/>
      <c r="CY72" s="155"/>
      <c r="CZ72" s="155"/>
      <c r="DA72" s="155"/>
      <c r="DB72" s="24"/>
      <c r="DC72" s="24"/>
      <c r="DD72" s="154"/>
      <c r="DE72" s="155"/>
      <c r="DF72" s="155"/>
      <c r="DG72" s="155"/>
      <c r="DH72" s="155"/>
      <c r="DI72" s="155"/>
      <c r="DJ72" s="155"/>
      <c r="DK72" s="155"/>
      <c r="DL72" s="24"/>
      <c r="DM72" s="137"/>
      <c r="DN72" s="154"/>
      <c r="DO72" s="155"/>
      <c r="DP72" s="155"/>
      <c r="DQ72" s="155"/>
      <c r="DR72" s="155"/>
      <c r="DS72" s="155"/>
      <c r="DT72" s="155"/>
      <c r="DU72" s="155"/>
      <c r="GP72" s="24"/>
      <c r="GQ72" s="24"/>
    </row>
    <row r="73" spans="16:226" ht="15.6" customHeight="1">
      <c r="P73" s="92"/>
      <c r="Q73" s="92"/>
      <c r="R73" s="164"/>
      <c r="S73" s="165"/>
      <c r="T73" s="165"/>
      <c r="U73" s="165"/>
      <c r="V73" s="165"/>
      <c r="W73" s="165"/>
      <c r="X73" s="165"/>
      <c r="Y73" s="166"/>
      <c r="Z73" s="24"/>
      <c r="AA73" s="24"/>
      <c r="AB73" s="164"/>
      <c r="AC73" s="165"/>
      <c r="AD73" s="165"/>
      <c r="AE73" s="165"/>
      <c r="AF73" s="165"/>
      <c r="AG73" s="165"/>
      <c r="AH73" s="165"/>
      <c r="AI73" s="166"/>
      <c r="AL73" s="164"/>
      <c r="AM73" s="165"/>
      <c r="AN73" s="165"/>
      <c r="AO73" s="165"/>
      <c r="AP73" s="165"/>
      <c r="AQ73" s="165"/>
      <c r="AR73" s="165"/>
      <c r="AS73" s="166"/>
      <c r="AT73" s="24"/>
      <c r="AU73" s="24"/>
      <c r="BA73" s="151"/>
      <c r="BB73" s="152"/>
      <c r="BC73" s="152"/>
      <c r="BD73" s="152"/>
      <c r="BE73" s="152"/>
      <c r="BF73" s="152"/>
      <c r="BG73" s="152"/>
      <c r="BH73" s="153"/>
      <c r="BL73" s="24"/>
      <c r="BM73" s="24"/>
      <c r="BS73" s="100"/>
      <c r="CE73" s="151"/>
      <c r="CF73" s="152"/>
      <c r="CG73" s="152"/>
      <c r="CH73" s="152"/>
      <c r="CI73" s="152"/>
      <c r="CJ73" s="152"/>
      <c r="CK73" s="152"/>
      <c r="CL73" s="153"/>
      <c r="CT73" s="156"/>
      <c r="CU73" s="157"/>
      <c r="CV73" s="157"/>
      <c r="CW73" s="157"/>
      <c r="CX73" s="157"/>
      <c r="CY73" s="157"/>
      <c r="CZ73" s="157"/>
      <c r="DA73" s="158"/>
      <c r="DB73" s="24"/>
      <c r="DC73" s="24"/>
      <c r="DD73" s="156"/>
      <c r="DE73" s="157"/>
      <c r="DF73" s="157"/>
      <c r="DG73" s="157"/>
      <c r="DH73" s="157"/>
      <c r="DI73" s="157"/>
      <c r="DJ73" s="157"/>
      <c r="DK73" s="158"/>
      <c r="DL73" s="24"/>
      <c r="DM73" s="24"/>
      <c r="DN73" s="156"/>
      <c r="DO73" s="157"/>
      <c r="DP73" s="157"/>
      <c r="DQ73" s="157"/>
      <c r="DR73" s="157"/>
      <c r="DS73" s="157"/>
      <c r="DT73" s="157"/>
      <c r="DU73" s="158"/>
      <c r="GP73" s="24"/>
      <c r="GQ73" s="24"/>
    </row>
    <row r="74" spans="16:226" ht="15.95" customHeight="1">
      <c r="P74" s="92"/>
      <c r="Q74" s="92"/>
      <c r="R74" s="151"/>
      <c r="S74" s="152"/>
      <c r="T74" s="152"/>
      <c r="U74" s="152"/>
      <c r="V74" s="152"/>
      <c r="W74" s="152"/>
      <c r="X74" s="152"/>
      <c r="Y74" s="153"/>
      <c r="Z74" s="24"/>
      <c r="AA74" s="24"/>
      <c r="AB74" s="151"/>
      <c r="AC74" s="152"/>
      <c r="AD74" s="152"/>
      <c r="AE74" s="152"/>
      <c r="AF74" s="152"/>
      <c r="AG74" s="152"/>
      <c r="AH74" s="152"/>
      <c r="AI74" s="153"/>
      <c r="AL74" s="151"/>
      <c r="AM74" s="152"/>
      <c r="AN74" s="152"/>
      <c r="AO74" s="152"/>
      <c r="AP74" s="152"/>
      <c r="AQ74" s="152"/>
      <c r="AR74" s="152"/>
      <c r="AS74" s="153"/>
      <c r="AT74" s="24"/>
      <c r="AU74" s="24"/>
      <c r="AZ74" s="102"/>
      <c r="BA74" s="147"/>
      <c r="BB74" s="147"/>
      <c r="BC74" s="147"/>
      <c r="BD74" s="146"/>
      <c r="BE74" s="102"/>
      <c r="BF74" s="102"/>
      <c r="BG74" s="102"/>
      <c r="BH74" s="102"/>
      <c r="BI74" s="102"/>
      <c r="BL74" s="24"/>
      <c r="BM74" s="24"/>
      <c r="BS74" s="100"/>
      <c r="CE74" s="102"/>
      <c r="CF74" s="102"/>
      <c r="CG74" s="102"/>
      <c r="CH74" s="102"/>
      <c r="CI74" s="149"/>
      <c r="CJ74" s="102"/>
      <c r="CK74" s="102"/>
      <c r="CL74" s="102"/>
      <c r="CM74" s="102"/>
      <c r="CT74" s="151"/>
      <c r="CU74" s="152"/>
      <c r="CV74" s="152"/>
      <c r="CW74" s="152"/>
      <c r="CX74" s="152"/>
      <c r="CY74" s="152"/>
      <c r="CZ74" s="152"/>
      <c r="DA74" s="153"/>
      <c r="DB74" s="24"/>
      <c r="DC74" s="24"/>
      <c r="DD74" s="151"/>
      <c r="DE74" s="152"/>
      <c r="DF74" s="152"/>
      <c r="DG74" s="152"/>
      <c r="DH74" s="152"/>
      <c r="DI74" s="152"/>
      <c r="DJ74" s="152"/>
      <c r="DK74" s="153"/>
      <c r="DL74" s="24"/>
      <c r="DM74" s="24"/>
      <c r="DN74" s="151"/>
      <c r="DO74" s="152"/>
      <c r="DP74" s="152"/>
      <c r="DQ74" s="152"/>
      <c r="DR74" s="152"/>
      <c r="DS74" s="152"/>
      <c r="DT74" s="152"/>
      <c r="DU74" s="153"/>
      <c r="GP74" s="24"/>
      <c r="GQ74" s="24"/>
    </row>
    <row r="75" spans="16:226" ht="15.95" customHeight="1">
      <c r="P75" s="92"/>
      <c r="Q75" s="92"/>
      <c r="R75" s="24"/>
      <c r="S75" s="24"/>
      <c r="T75" s="24"/>
      <c r="U75" s="148">
        <v>0</v>
      </c>
      <c r="V75" s="83" t="s">
        <v>38</v>
      </c>
      <c r="W75" s="24"/>
      <c r="X75" s="24"/>
      <c r="Y75" s="24"/>
      <c r="Z75" s="24"/>
      <c r="AA75" s="24"/>
      <c r="AB75" s="24"/>
      <c r="AC75" s="24"/>
      <c r="AD75" s="24"/>
      <c r="AE75" s="137">
        <v>0</v>
      </c>
      <c r="AF75" s="3" t="s">
        <v>38</v>
      </c>
      <c r="AG75" s="24"/>
      <c r="AH75" s="24"/>
      <c r="AI75" s="24"/>
      <c r="AL75" s="24"/>
      <c r="AM75" s="24"/>
      <c r="AN75" s="24"/>
      <c r="AO75" s="137">
        <v>0</v>
      </c>
      <c r="AP75" s="3" t="s">
        <v>38</v>
      </c>
      <c r="AQ75" s="24"/>
      <c r="AR75" s="24"/>
      <c r="AS75" s="24"/>
      <c r="AT75" s="24"/>
      <c r="AU75" s="24"/>
      <c r="AV75" s="24"/>
      <c r="AW75" s="24"/>
      <c r="AX75" s="24"/>
      <c r="AY75" s="137">
        <v>0</v>
      </c>
      <c r="AZ75" s="3" t="s">
        <v>38</v>
      </c>
      <c r="BA75" s="24"/>
      <c r="BB75" s="24"/>
      <c r="BC75" s="24"/>
      <c r="BF75" s="24"/>
      <c r="BG75" s="24"/>
      <c r="BH75" s="24"/>
      <c r="BI75" s="137">
        <v>0</v>
      </c>
      <c r="BJ75" s="3" t="s">
        <v>38</v>
      </c>
      <c r="BK75" s="24"/>
      <c r="BL75" s="24"/>
      <c r="BM75" s="24"/>
      <c r="BS75" s="103">
        <v>0</v>
      </c>
      <c r="BT75" s="1" t="s">
        <v>38</v>
      </c>
      <c r="BU75" s="3"/>
      <c r="BV75" s="3"/>
      <c r="BW75" s="3"/>
      <c r="BZ75" s="102"/>
      <c r="CA75" s="3"/>
      <c r="CB75" s="3"/>
      <c r="CC75" s="3">
        <v>0</v>
      </c>
      <c r="CD75" s="81" t="s">
        <v>38</v>
      </c>
      <c r="CE75" s="3"/>
      <c r="CF75" s="3"/>
      <c r="CG75" s="3"/>
      <c r="CJ75" s="3"/>
      <c r="CK75" s="22"/>
      <c r="CL75" s="22"/>
      <c r="CM75" s="150">
        <v>0</v>
      </c>
      <c r="CN75" s="3" t="s">
        <v>38</v>
      </c>
      <c r="CO75" s="3"/>
      <c r="CP75" s="3"/>
      <c r="CQ75" s="3"/>
      <c r="CT75" s="24"/>
      <c r="CU75" s="24"/>
      <c r="CV75" s="24"/>
      <c r="CW75" s="137">
        <v>0</v>
      </c>
      <c r="CX75" s="3" t="s">
        <v>38</v>
      </c>
      <c r="CY75" s="24"/>
      <c r="CZ75" s="24"/>
      <c r="DA75" s="24"/>
      <c r="DB75" s="24"/>
      <c r="DC75" s="24"/>
      <c r="DD75" s="24"/>
      <c r="DE75" s="24"/>
      <c r="DF75" s="24"/>
      <c r="DG75" s="137">
        <v>0</v>
      </c>
      <c r="DH75" s="3" t="s">
        <v>38</v>
      </c>
      <c r="DI75" s="24"/>
      <c r="DJ75" s="24"/>
      <c r="DK75" s="24"/>
      <c r="DL75" s="24"/>
      <c r="DM75" s="24"/>
      <c r="DN75" s="24"/>
      <c r="DO75" s="24"/>
      <c r="DP75" s="24"/>
      <c r="DQ75" s="137">
        <v>0</v>
      </c>
      <c r="DR75" s="3" t="s">
        <v>38</v>
      </c>
      <c r="DS75" s="24"/>
      <c r="DT75" s="24"/>
      <c r="DU75" s="24"/>
      <c r="GP75" s="24"/>
      <c r="GQ75" s="24"/>
    </row>
    <row r="76" spans="16:226" ht="15.95" customHeight="1">
      <c r="P76" s="92"/>
      <c r="Q76" s="92"/>
      <c r="R76" s="193"/>
      <c r="S76" s="194"/>
      <c r="T76" s="194"/>
      <c r="U76" s="194"/>
      <c r="V76" s="194"/>
      <c r="W76" s="194"/>
      <c r="X76" s="194"/>
      <c r="Y76" s="195"/>
      <c r="Z76" s="24"/>
      <c r="AA76" s="24"/>
      <c r="AB76" s="193"/>
      <c r="AC76" s="194"/>
      <c r="AD76" s="194"/>
      <c r="AE76" s="194"/>
      <c r="AF76" s="194"/>
      <c r="AG76" s="194"/>
      <c r="AH76" s="194"/>
      <c r="AI76" s="195"/>
      <c r="AL76" s="193"/>
      <c r="AM76" s="194"/>
      <c r="AN76" s="194"/>
      <c r="AO76" s="194"/>
      <c r="AP76" s="194"/>
      <c r="AQ76" s="194"/>
      <c r="AR76" s="194"/>
      <c r="AS76" s="195"/>
      <c r="AT76" s="24"/>
      <c r="AU76" s="24"/>
      <c r="AV76" s="173"/>
      <c r="AW76" s="174"/>
      <c r="AX76" s="174"/>
      <c r="AY76" s="174"/>
      <c r="AZ76" s="174"/>
      <c r="BA76" s="174"/>
      <c r="BB76" s="174"/>
      <c r="BC76" s="175"/>
      <c r="BF76" s="173"/>
      <c r="BG76" s="174"/>
      <c r="BH76" s="174"/>
      <c r="BI76" s="174"/>
      <c r="BJ76" s="174"/>
      <c r="BK76" s="174"/>
      <c r="BL76" s="174"/>
      <c r="BM76" s="175"/>
      <c r="BP76" s="173"/>
      <c r="BQ76" s="174"/>
      <c r="BR76" s="174"/>
      <c r="BS76" s="174"/>
      <c r="BT76" s="174"/>
      <c r="BU76" s="174"/>
      <c r="BV76" s="174"/>
      <c r="BW76" s="175"/>
      <c r="BZ76" s="173"/>
      <c r="CA76" s="174"/>
      <c r="CB76" s="174"/>
      <c r="CC76" s="174"/>
      <c r="CD76" s="174"/>
      <c r="CE76" s="174"/>
      <c r="CF76" s="174"/>
      <c r="CG76" s="175"/>
      <c r="CJ76" s="173"/>
      <c r="CK76" s="174"/>
      <c r="CL76" s="174"/>
      <c r="CM76" s="174"/>
      <c r="CN76" s="174"/>
      <c r="CO76" s="174"/>
      <c r="CP76" s="174"/>
      <c r="CQ76" s="175"/>
      <c r="CT76" s="154"/>
      <c r="CU76" s="155"/>
      <c r="CV76" s="155"/>
      <c r="CW76" s="155"/>
      <c r="CX76" s="155"/>
      <c r="CY76" s="155"/>
      <c r="CZ76" s="155"/>
      <c r="DA76" s="155"/>
      <c r="DB76" s="24"/>
      <c r="DC76" s="24"/>
      <c r="DD76" s="154"/>
      <c r="DE76" s="155"/>
      <c r="DF76" s="155"/>
      <c r="DG76" s="155"/>
      <c r="DH76" s="155"/>
      <c r="DI76" s="155"/>
      <c r="DJ76" s="155"/>
      <c r="DK76" s="155"/>
      <c r="DL76" s="24"/>
      <c r="DM76" s="24"/>
      <c r="DN76" s="154"/>
      <c r="DO76" s="155"/>
      <c r="DP76" s="155"/>
      <c r="DQ76" s="155"/>
      <c r="DR76" s="155"/>
      <c r="DS76" s="155"/>
      <c r="DT76" s="155"/>
      <c r="DU76" s="155"/>
      <c r="GP76" s="24"/>
      <c r="GQ76" s="24"/>
    </row>
    <row r="77" spans="16:226" ht="15.6" customHeight="1">
      <c r="P77" s="92"/>
      <c r="Q77" s="92"/>
      <c r="R77" s="156"/>
      <c r="S77" s="157"/>
      <c r="T77" s="157"/>
      <c r="U77" s="157"/>
      <c r="V77" s="157"/>
      <c r="W77" s="157"/>
      <c r="X77" s="157"/>
      <c r="Y77" s="158"/>
      <c r="Z77" s="24"/>
      <c r="AA77" s="24"/>
      <c r="AB77" s="156"/>
      <c r="AC77" s="157"/>
      <c r="AD77" s="157"/>
      <c r="AE77" s="157"/>
      <c r="AF77" s="165"/>
      <c r="AG77" s="165"/>
      <c r="AH77" s="165"/>
      <c r="AI77" s="166"/>
      <c r="AL77" s="156"/>
      <c r="AM77" s="157"/>
      <c r="AN77" s="157"/>
      <c r="AO77" s="157"/>
      <c r="AP77" s="157"/>
      <c r="AQ77" s="157"/>
      <c r="AR77" s="157"/>
      <c r="AS77" s="158"/>
      <c r="AT77" s="24"/>
      <c r="AU77" s="24"/>
      <c r="AV77" s="156"/>
      <c r="AW77" s="157"/>
      <c r="AX77" s="157"/>
      <c r="AY77" s="157"/>
      <c r="AZ77" s="157"/>
      <c r="BA77" s="157"/>
      <c r="BB77" s="157"/>
      <c r="BC77" s="158"/>
      <c r="BF77" s="156"/>
      <c r="BG77" s="157"/>
      <c r="BH77" s="157"/>
      <c r="BI77" s="157"/>
      <c r="BJ77" s="157"/>
      <c r="BK77" s="157"/>
      <c r="BL77" s="157"/>
      <c r="BM77" s="158"/>
      <c r="BP77" s="156"/>
      <c r="BQ77" s="157"/>
      <c r="BR77" s="157"/>
      <c r="BS77" s="157"/>
      <c r="BT77" s="157"/>
      <c r="BU77" s="157"/>
      <c r="BV77" s="157"/>
      <c r="BW77" s="158"/>
      <c r="BZ77" s="156"/>
      <c r="CA77" s="157"/>
      <c r="CB77" s="157"/>
      <c r="CC77" s="157"/>
      <c r="CD77" s="157"/>
      <c r="CE77" s="157"/>
      <c r="CF77" s="157"/>
      <c r="CG77" s="158"/>
      <c r="CJ77" s="156"/>
      <c r="CK77" s="157"/>
      <c r="CL77" s="157"/>
      <c r="CM77" s="157"/>
      <c r="CN77" s="157"/>
      <c r="CO77" s="157"/>
      <c r="CP77" s="157"/>
      <c r="CQ77" s="158"/>
      <c r="CT77" s="156"/>
      <c r="CU77" s="157"/>
      <c r="CV77" s="157"/>
      <c r="CW77" s="157"/>
      <c r="CX77" s="157"/>
      <c r="CY77" s="157"/>
      <c r="CZ77" s="157"/>
      <c r="DA77" s="158"/>
      <c r="DB77" s="24"/>
      <c r="DC77" s="24"/>
      <c r="DD77" s="156"/>
      <c r="DE77" s="157"/>
      <c r="DF77" s="157"/>
      <c r="DG77" s="157"/>
      <c r="DH77" s="157"/>
      <c r="DI77" s="157"/>
      <c r="DJ77" s="157"/>
      <c r="DK77" s="158"/>
      <c r="DL77" s="24"/>
      <c r="DM77" s="24"/>
      <c r="DN77" s="156"/>
      <c r="DO77" s="157"/>
      <c r="DP77" s="157"/>
      <c r="DQ77" s="157"/>
      <c r="DR77" s="157"/>
      <c r="DS77" s="157"/>
      <c r="DT77" s="157"/>
      <c r="DU77" s="158"/>
      <c r="GP77" s="24"/>
      <c r="GQ77" s="24"/>
    </row>
    <row r="78" spans="16:226" ht="15.95" customHeight="1">
      <c r="P78" s="92"/>
      <c r="Q78" s="92"/>
      <c r="R78" s="151"/>
      <c r="S78" s="152"/>
      <c r="T78" s="152"/>
      <c r="U78" s="152"/>
      <c r="V78" s="152"/>
      <c r="W78" s="152"/>
      <c r="X78" s="152"/>
      <c r="Y78" s="153"/>
      <c r="Z78" s="24"/>
      <c r="AA78" s="24"/>
      <c r="AB78" s="151"/>
      <c r="AC78" s="152"/>
      <c r="AD78" s="152"/>
      <c r="AE78" s="152"/>
      <c r="AF78" s="152"/>
      <c r="AG78" s="152"/>
      <c r="AH78" s="152"/>
      <c r="AI78" s="153"/>
      <c r="AL78" s="151"/>
      <c r="AM78" s="152"/>
      <c r="AN78" s="152"/>
      <c r="AO78" s="152"/>
      <c r="AP78" s="152"/>
      <c r="AQ78" s="152"/>
      <c r="AR78" s="152"/>
      <c r="AS78" s="153"/>
      <c r="AT78" s="24"/>
      <c r="AU78" s="24"/>
      <c r="AV78" s="151"/>
      <c r="AW78" s="152"/>
      <c r="AX78" s="152"/>
      <c r="AY78" s="152"/>
      <c r="AZ78" s="152"/>
      <c r="BA78" s="152"/>
      <c r="BB78" s="152"/>
      <c r="BC78" s="153"/>
      <c r="BF78" s="151"/>
      <c r="BG78" s="152"/>
      <c r="BH78" s="152"/>
      <c r="BI78" s="152"/>
      <c r="BJ78" s="152"/>
      <c r="BK78" s="152"/>
      <c r="BL78" s="152"/>
      <c r="BM78" s="153"/>
      <c r="BP78" s="151"/>
      <c r="BQ78" s="152"/>
      <c r="BR78" s="152"/>
      <c r="BS78" s="152"/>
      <c r="BT78" s="152"/>
      <c r="BU78" s="152"/>
      <c r="BV78" s="152"/>
      <c r="BW78" s="153"/>
      <c r="BZ78" s="151"/>
      <c r="CA78" s="152"/>
      <c r="CB78" s="152"/>
      <c r="CC78" s="152"/>
      <c r="CD78" s="152"/>
      <c r="CE78" s="152"/>
      <c r="CF78" s="152"/>
      <c r="CG78" s="153"/>
      <c r="CJ78" s="151"/>
      <c r="CK78" s="152"/>
      <c r="CL78" s="152"/>
      <c r="CM78" s="152"/>
      <c r="CN78" s="152"/>
      <c r="CO78" s="152"/>
      <c r="CP78" s="152"/>
      <c r="CQ78" s="153"/>
      <c r="CT78" s="151"/>
      <c r="CU78" s="152"/>
      <c r="CV78" s="152"/>
      <c r="CW78" s="152"/>
      <c r="CX78" s="152"/>
      <c r="CY78" s="152"/>
      <c r="CZ78" s="152"/>
      <c r="DA78" s="153"/>
      <c r="DB78" s="24"/>
      <c r="DC78" s="24"/>
      <c r="DD78" s="151"/>
      <c r="DE78" s="152"/>
      <c r="DF78" s="152"/>
      <c r="DG78" s="152"/>
      <c r="DH78" s="152"/>
      <c r="DI78" s="152"/>
      <c r="DJ78" s="152"/>
      <c r="DK78" s="153"/>
      <c r="DL78" s="24"/>
      <c r="DM78" s="24"/>
      <c r="DN78" s="151"/>
      <c r="DO78" s="152"/>
      <c r="DP78" s="152"/>
      <c r="DQ78" s="152"/>
      <c r="DR78" s="152"/>
      <c r="DS78" s="152"/>
      <c r="DT78" s="152"/>
      <c r="DU78" s="153"/>
      <c r="GP78" s="24"/>
      <c r="GQ78" s="24"/>
    </row>
    <row r="79" spans="16:226" ht="15.95" customHeight="1">
      <c r="P79" s="92"/>
      <c r="Q79" s="92"/>
      <c r="R79" s="24"/>
      <c r="S79" s="24"/>
      <c r="T79" s="24"/>
      <c r="U79" s="137">
        <v>0</v>
      </c>
      <c r="V79" s="3" t="s">
        <v>38</v>
      </c>
      <c r="W79" s="24"/>
      <c r="X79" s="24"/>
      <c r="Y79" s="24"/>
      <c r="Z79" s="24"/>
      <c r="AA79" s="24"/>
      <c r="AB79" s="24"/>
      <c r="AC79" s="24"/>
      <c r="AD79" s="24"/>
      <c r="AE79" s="148">
        <v>0</v>
      </c>
      <c r="AF79" s="83" t="s">
        <v>38</v>
      </c>
      <c r="AG79" s="24"/>
      <c r="AH79" s="24"/>
      <c r="AI79" s="24"/>
      <c r="AL79" s="24"/>
      <c r="AM79" s="24"/>
      <c r="AN79" s="182">
        <v>0</v>
      </c>
      <c r="AO79" s="183"/>
      <c r="AP79" s="3" t="s">
        <v>38</v>
      </c>
      <c r="AQ79" s="24"/>
      <c r="AR79" s="24"/>
      <c r="AS79" s="24"/>
      <c r="AT79" s="24"/>
      <c r="AU79" s="24"/>
      <c r="AV79" s="24"/>
      <c r="AW79" s="24"/>
      <c r="AX79" s="24"/>
      <c r="AY79" s="137">
        <v>0</v>
      </c>
      <c r="AZ79" s="3" t="s">
        <v>38</v>
      </c>
      <c r="BA79" s="24"/>
      <c r="BB79" s="24"/>
      <c r="BC79" s="24"/>
      <c r="BF79" s="46"/>
      <c r="BG79" s="3"/>
      <c r="BH79" s="3"/>
      <c r="BI79" s="3">
        <v>0</v>
      </c>
      <c r="BJ79" s="85" t="s">
        <v>38</v>
      </c>
      <c r="BK79" s="3"/>
      <c r="BL79" s="3"/>
      <c r="BM79" s="3"/>
      <c r="BP79" s="3"/>
      <c r="BQ79" s="3"/>
      <c r="BR79" s="3"/>
      <c r="BS79" s="3">
        <v>0</v>
      </c>
      <c r="BT79" s="85" t="s">
        <v>38</v>
      </c>
      <c r="BU79" s="3"/>
      <c r="BV79" s="3"/>
      <c r="BW79" s="3"/>
      <c r="BZ79" s="46"/>
      <c r="CA79" s="3"/>
      <c r="CB79" s="3"/>
      <c r="CC79" s="3">
        <v>0</v>
      </c>
      <c r="CD79" s="85" t="s">
        <v>38</v>
      </c>
      <c r="CE79" s="3"/>
      <c r="CF79" s="3"/>
      <c r="CG79" s="3"/>
      <c r="CJ79" s="24"/>
      <c r="CK79" s="24"/>
      <c r="CL79" s="24"/>
      <c r="CM79" s="137">
        <v>0</v>
      </c>
      <c r="CN79" s="3" t="s">
        <v>38</v>
      </c>
      <c r="CO79" s="24"/>
      <c r="CP79" s="24"/>
      <c r="CQ79" s="24"/>
      <c r="GP79" s="24"/>
      <c r="GQ79" s="24"/>
    </row>
    <row r="80" spans="16:226" ht="15.95" customHeight="1">
      <c r="P80" s="92"/>
      <c r="Q80" s="92"/>
      <c r="R80" s="193"/>
      <c r="S80" s="194"/>
      <c r="T80" s="194"/>
      <c r="U80" s="194"/>
      <c r="V80" s="194"/>
      <c r="W80" s="194"/>
      <c r="X80" s="194"/>
      <c r="Y80" s="195"/>
      <c r="Z80" s="24"/>
      <c r="AA80" s="24"/>
      <c r="AB80" s="193"/>
      <c r="AC80" s="194"/>
      <c r="AD80" s="194"/>
      <c r="AE80" s="194"/>
      <c r="AF80" s="194"/>
      <c r="AG80" s="194"/>
      <c r="AH80" s="194"/>
      <c r="AI80" s="195"/>
      <c r="AL80" s="193"/>
      <c r="AM80" s="194"/>
      <c r="AN80" s="194"/>
      <c r="AO80" s="194"/>
      <c r="AP80" s="194"/>
      <c r="AQ80" s="194"/>
      <c r="AR80" s="194"/>
      <c r="AS80" s="195"/>
      <c r="AT80" s="24"/>
      <c r="AU80" s="24"/>
      <c r="AV80" s="173"/>
      <c r="AW80" s="174"/>
      <c r="AX80" s="174"/>
      <c r="AY80" s="174"/>
      <c r="AZ80" s="174"/>
      <c r="BA80" s="174"/>
      <c r="BB80" s="174"/>
      <c r="BC80" s="175"/>
      <c r="BF80" s="173"/>
      <c r="BG80" s="174"/>
      <c r="BH80" s="174"/>
      <c r="BI80" s="174"/>
      <c r="BJ80" s="174"/>
      <c r="BK80" s="174"/>
      <c r="BL80" s="174"/>
      <c r="BM80" s="175"/>
      <c r="BP80" s="173"/>
      <c r="BQ80" s="174"/>
      <c r="BR80" s="174"/>
      <c r="BS80" s="174"/>
      <c r="BT80" s="174"/>
      <c r="BU80" s="174"/>
      <c r="BV80" s="174"/>
      <c r="BW80" s="175"/>
      <c r="BZ80" s="173"/>
      <c r="CA80" s="174"/>
      <c r="CB80" s="174"/>
      <c r="CC80" s="174"/>
      <c r="CD80" s="174"/>
      <c r="CE80" s="174"/>
      <c r="CF80" s="174"/>
      <c r="CG80" s="175"/>
      <c r="CJ80" s="154"/>
      <c r="CK80" s="155"/>
      <c r="CL80" s="155"/>
      <c r="CM80" s="155"/>
      <c r="CN80" s="155"/>
      <c r="CO80" s="155"/>
      <c r="CP80" s="155"/>
      <c r="CQ80" s="155"/>
      <c r="GP80" s="24"/>
      <c r="GQ80" s="24"/>
    </row>
    <row r="81" spans="2:207" ht="15.6" customHeight="1">
      <c r="P81" s="92"/>
      <c r="Q81" s="92"/>
      <c r="R81" s="156"/>
      <c r="S81" s="157"/>
      <c r="T81" s="157"/>
      <c r="U81" s="157"/>
      <c r="V81" s="157"/>
      <c r="W81" s="157"/>
      <c r="X81" s="157"/>
      <c r="Y81" s="158"/>
      <c r="Z81" s="24"/>
      <c r="AA81" s="24"/>
      <c r="AB81" s="156"/>
      <c r="AC81" s="157"/>
      <c r="AD81" s="157"/>
      <c r="AE81" s="157"/>
      <c r="AF81" s="157"/>
      <c r="AG81" s="157"/>
      <c r="AH81" s="157"/>
      <c r="AI81" s="158"/>
      <c r="AL81" s="156"/>
      <c r="AM81" s="157"/>
      <c r="AN81" s="157"/>
      <c r="AO81" s="157"/>
      <c r="AP81" s="157"/>
      <c r="AQ81" s="157"/>
      <c r="AR81" s="157"/>
      <c r="AS81" s="158"/>
      <c r="AT81" s="24"/>
      <c r="AU81" s="24"/>
      <c r="AV81" s="156"/>
      <c r="AW81" s="157"/>
      <c r="AX81" s="157"/>
      <c r="AY81" s="157"/>
      <c r="AZ81" s="157"/>
      <c r="BA81" s="157"/>
      <c r="BB81" s="157"/>
      <c r="BC81" s="158"/>
      <c r="BF81" s="156"/>
      <c r="BG81" s="157"/>
      <c r="BH81" s="157"/>
      <c r="BI81" s="157"/>
      <c r="BJ81" s="157"/>
      <c r="BK81" s="157"/>
      <c r="BL81" s="157"/>
      <c r="BM81" s="158"/>
      <c r="BP81" s="156"/>
      <c r="BQ81" s="157"/>
      <c r="BR81" s="157"/>
      <c r="BS81" s="157"/>
      <c r="BT81" s="157"/>
      <c r="BU81" s="157"/>
      <c r="BV81" s="157"/>
      <c r="BW81" s="158"/>
      <c r="BZ81" s="156"/>
      <c r="CA81" s="157"/>
      <c r="CB81" s="157"/>
      <c r="CC81" s="157"/>
      <c r="CD81" s="157"/>
      <c r="CE81" s="157"/>
      <c r="CF81" s="157"/>
      <c r="CG81" s="158"/>
      <c r="CJ81" s="156"/>
      <c r="CK81" s="157"/>
      <c r="CL81" s="157"/>
      <c r="CM81" s="157"/>
      <c r="CN81" s="157"/>
      <c r="CO81" s="157"/>
      <c r="CP81" s="157"/>
      <c r="CQ81" s="158"/>
      <c r="GP81" s="24"/>
      <c r="GQ81" s="24"/>
    </row>
    <row r="82" spans="2:207" ht="15.95" customHeight="1">
      <c r="P82" s="92"/>
      <c r="Q82" s="92"/>
      <c r="R82" s="151"/>
      <c r="S82" s="152"/>
      <c r="T82" s="152"/>
      <c r="U82" s="152"/>
      <c r="V82" s="152"/>
      <c r="W82" s="152"/>
      <c r="X82" s="152"/>
      <c r="Y82" s="153"/>
      <c r="Z82" s="24"/>
      <c r="AA82" s="24"/>
      <c r="AB82" s="151"/>
      <c r="AC82" s="152"/>
      <c r="AD82" s="152"/>
      <c r="AE82" s="152"/>
      <c r="AF82" s="152"/>
      <c r="AG82" s="152"/>
      <c r="AH82" s="152"/>
      <c r="AI82" s="153"/>
      <c r="AL82" s="151"/>
      <c r="AM82" s="152"/>
      <c r="AN82" s="152"/>
      <c r="AO82" s="152"/>
      <c r="AP82" s="152"/>
      <c r="AQ82" s="152"/>
      <c r="AR82" s="152"/>
      <c r="AS82" s="153"/>
      <c r="AT82" s="24"/>
      <c r="AU82" s="24"/>
      <c r="AV82" s="151"/>
      <c r="AW82" s="152"/>
      <c r="AX82" s="152"/>
      <c r="AY82" s="152"/>
      <c r="AZ82" s="152"/>
      <c r="BA82" s="152"/>
      <c r="BB82" s="152"/>
      <c r="BC82" s="153"/>
      <c r="BF82" s="151"/>
      <c r="BG82" s="152"/>
      <c r="BH82" s="152"/>
      <c r="BI82" s="152"/>
      <c r="BJ82" s="152"/>
      <c r="BK82" s="152"/>
      <c r="BL82" s="152"/>
      <c r="BM82" s="153"/>
      <c r="BP82" s="151"/>
      <c r="BQ82" s="152"/>
      <c r="BR82" s="152"/>
      <c r="BS82" s="152"/>
      <c r="BT82" s="152"/>
      <c r="BU82" s="152"/>
      <c r="BV82" s="152"/>
      <c r="BW82" s="153"/>
      <c r="BZ82" s="151"/>
      <c r="CA82" s="152"/>
      <c r="CB82" s="152"/>
      <c r="CC82" s="152"/>
      <c r="CD82" s="152"/>
      <c r="CE82" s="152"/>
      <c r="CF82" s="152"/>
      <c r="CG82" s="153"/>
      <c r="CJ82" s="151"/>
      <c r="CK82" s="152"/>
      <c r="CL82" s="152"/>
      <c r="CM82" s="152"/>
      <c r="CN82" s="152"/>
      <c r="CO82" s="152"/>
      <c r="CP82" s="152"/>
      <c r="CQ82" s="153"/>
      <c r="GP82" s="24"/>
      <c r="GQ82" s="24"/>
    </row>
    <row r="83" spans="2:207" ht="15.95" customHeight="1">
      <c r="P83" s="92"/>
      <c r="Q83" s="92"/>
      <c r="R83" s="24"/>
      <c r="S83" s="24"/>
      <c r="T83" s="24"/>
      <c r="U83" s="148">
        <v>0</v>
      </c>
      <c r="V83" s="83" t="s">
        <v>38</v>
      </c>
      <c r="W83" s="24"/>
      <c r="X83" s="24"/>
      <c r="Y83" s="24"/>
      <c r="Z83" s="24"/>
      <c r="AA83" s="24"/>
      <c r="AB83" s="24"/>
      <c r="AC83" s="24"/>
      <c r="AD83" s="24"/>
      <c r="AE83" s="148">
        <v>0</v>
      </c>
      <c r="AF83" s="83" t="s">
        <v>38</v>
      </c>
      <c r="AG83" s="24"/>
      <c r="AH83" s="24"/>
      <c r="AI83" s="24"/>
      <c r="AL83" s="24"/>
      <c r="AM83" s="24"/>
      <c r="AN83" s="24"/>
      <c r="AO83" s="137">
        <v>0</v>
      </c>
      <c r="AP83" s="3" t="s">
        <v>38</v>
      </c>
      <c r="AQ83" s="24"/>
      <c r="AR83" s="24"/>
      <c r="AS83" s="24"/>
      <c r="AT83" s="24"/>
      <c r="AU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GP83" s="24"/>
      <c r="GQ83" s="24"/>
      <c r="GR83" s="24"/>
      <c r="GS83" s="24"/>
      <c r="GT83" s="24"/>
      <c r="GU83" s="24"/>
      <c r="GV83" s="24"/>
      <c r="GW83" s="24"/>
      <c r="GX83" s="24"/>
      <c r="GY83" s="24"/>
    </row>
    <row r="84" spans="2:207" ht="15.95" customHeight="1">
      <c r="P84" s="92"/>
      <c r="Q84" s="92"/>
      <c r="R84" s="193"/>
      <c r="S84" s="194"/>
      <c r="T84" s="194"/>
      <c r="U84" s="194"/>
      <c r="V84" s="194"/>
      <c r="W84" s="194"/>
      <c r="X84" s="194"/>
      <c r="Y84" s="195"/>
      <c r="Z84" s="24"/>
      <c r="AA84" s="24"/>
      <c r="AB84" s="193"/>
      <c r="AC84" s="194"/>
      <c r="AD84" s="194"/>
      <c r="AE84" s="194"/>
      <c r="AF84" s="194"/>
      <c r="AG84" s="194"/>
      <c r="AH84" s="194"/>
      <c r="AI84" s="195"/>
      <c r="AL84" s="193"/>
      <c r="AM84" s="194"/>
      <c r="AN84" s="194"/>
      <c r="AO84" s="194"/>
      <c r="AP84" s="194"/>
      <c r="AQ84" s="194"/>
      <c r="AR84" s="194"/>
      <c r="AS84" s="195"/>
      <c r="AT84" s="24"/>
      <c r="AU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DC84" s="24"/>
      <c r="DD84" s="92"/>
      <c r="DE84" s="92"/>
      <c r="DF84" s="92"/>
      <c r="DG84" s="92"/>
      <c r="DT84" s="92"/>
      <c r="DU84" s="92"/>
      <c r="DV84" s="92"/>
      <c r="DW84" s="92"/>
      <c r="DX84" s="92"/>
      <c r="GP84" s="24"/>
      <c r="GQ84" s="24"/>
      <c r="GR84" s="24"/>
      <c r="GS84" s="24"/>
      <c r="GT84" s="24"/>
      <c r="GU84" s="24"/>
      <c r="GV84" s="24"/>
      <c r="GW84" s="24"/>
      <c r="GX84" s="24"/>
      <c r="GY84" s="24"/>
    </row>
    <row r="85" spans="2:207" ht="15.95" customHeight="1">
      <c r="P85" s="92"/>
      <c r="Q85" s="92"/>
      <c r="R85" s="156"/>
      <c r="S85" s="157"/>
      <c r="T85" s="157"/>
      <c r="U85" s="157"/>
      <c r="V85" s="157"/>
      <c r="W85" s="157"/>
      <c r="X85" s="157"/>
      <c r="Y85" s="158"/>
      <c r="Z85" s="24"/>
      <c r="AA85" s="24"/>
      <c r="AB85" s="156"/>
      <c r="AC85" s="157"/>
      <c r="AD85" s="157"/>
      <c r="AE85" s="157"/>
      <c r="AF85" s="157"/>
      <c r="AG85" s="157"/>
      <c r="AH85" s="157"/>
      <c r="AI85" s="158"/>
      <c r="AL85" s="156"/>
      <c r="AM85" s="157"/>
      <c r="AN85" s="157"/>
      <c r="AO85" s="157"/>
      <c r="AP85" s="157"/>
      <c r="AQ85" s="157"/>
      <c r="AR85" s="157"/>
      <c r="AS85" s="158"/>
      <c r="AT85" s="24"/>
      <c r="AU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DC85" s="24"/>
      <c r="DD85" s="92"/>
      <c r="DE85" s="92"/>
      <c r="DF85" s="92"/>
      <c r="DG85" s="92"/>
      <c r="DT85" s="92"/>
      <c r="DU85" s="92"/>
      <c r="DV85" s="92"/>
      <c r="DW85" s="92"/>
      <c r="DX85" s="92"/>
      <c r="GP85" s="24"/>
      <c r="GQ85" s="24"/>
      <c r="GR85" s="24"/>
      <c r="GS85" s="24"/>
      <c r="GT85" s="24"/>
      <c r="GU85" s="24"/>
      <c r="GV85" s="24"/>
      <c r="GW85" s="24"/>
      <c r="GX85" s="24"/>
      <c r="GY85" s="24"/>
    </row>
    <row r="86" spans="2:207" ht="15.95" customHeight="1">
      <c r="P86" s="92"/>
      <c r="Q86" s="92"/>
      <c r="R86" s="151"/>
      <c r="S86" s="152"/>
      <c r="T86" s="152"/>
      <c r="U86" s="152"/>
      <c r="V86" s="152"/>
      <c r="W86" s="152"/>
      <c r="X86" s="152"/>
      <c r="Y86" s="153"/>
      <c r="Z86" s="24"/>
      <c r="AA86" s="24"/>
      <c r="AB86" s="151"/>
      <c r="AC86" s="152"/>
      <c r="AD86" s="152"/>
      <c r="AE86" s="152"/>
      <c r="AF86" s="152"/>
      <c r="AG86" s="152"/>
      <c r="AH86" s="152"/>
      <c r="AI86" s="153"/>
      <c r="AL86" s="151"/>
      <c r="AM86" s="152"/>
      <c r="AN86" s="152"/>
      <c r="AO86" s="152"/>
      <c r="AP86" s="152"/>
      <c r="AQ86" s="152"/>
      <c r="AR86" s="152"/>
      <c r="AS86" s="153"/>
      <c r="AT86" s="24"/>
      <c r="AU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DC86" s="24"/>
      <c r="DL86" s="3"/>
      <c r="DM86" s="3"/>
      <c r="DN86" s="3"/>
      <c r="DO86" s="3"/>
      <c r="DP86" s="3"/>
      <c r="DQ86" s="3"/>
      <c r="DR86" s="3"/>
      <c r="DS86" s="3"/>
      <c r="DT86" s="92"/>
      <c r="DU86" s="92"/>
      <c r="DV86" s="92"/>
      <c r="DW86" s="92"/>
      <c r="DX86" s="92"/>
      <c r="GP86" s="24"/>
      <c r="GQ86" s="24"/>
      <c r="GR86" s="24"/>
      <c r="GS86" s="24"/>
      <c r="GT86" s="24"/>
      <c r="GU86" s="24"/>
      <c r="GV86" s="24"/>
      <c r="GW86" s="24"/>
      <c r="GX86" s="24"/>
      <c r="GY86" s="24"/>
    </row>
    <row r="87" spans="2:207" ht="15.95" customHeight="1">
      <c r="P87" s="92"/>
      <c r="Q87" s="92"/>
      <c r="X87" s="1"/>
      <c r="Y87" s="1"/>
      <c r="Z87" s="24"/>
      <c r="AA87" s="24"/>
      <c r="AT87" s="24"/>
      <c r="AU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92"/>
      <c r="DU87" s="92"/>
      <c r="DV87" s="92"/>
      <c r="DW87" s="92"/>
      <c r="DX87" s="92"/>
      <c r="GP87" s="24"/>
      <c r="GQ87" s="24"/>
      <c r="GR87" s="24"/>
      <c r="GS87" s="24"/>
      <c r="GT87" s="24"/>
      <c r="GU87" s="24"/>
      <c r="GV87" s="24"/>
      <c r="GW87" s="24"/>
      <c r="GX87" s="24"/>
      <c r="GY87" s="24"/>
    </row>
    <row r="88" spans="2:207" ht="15.95" customHeight="1">
      <c r="P88" s="92"/>
      <c r="Q88" s="92"/>
      <c r="X88" s="1"/>
      <c r="Y88" s="1"/>
      <c r="Z88" s="24"/>
      <c r="AA88" s="24"/>
      <c r="AT88" s="24"/>
      <c r="AU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DL88" s="3"/>
      <c r="DM88" s="3"/>
      <c r="DN88" s="3"/>
      <c r="DO88" s="3"/>
      <c r="DP88" s="3"/>
      <c r="DQ88" s="3"/>
      <c r="DR88" s="3"/>
      <c r="DS88" s="3"/>
      <c r="DT88" s="92"/>
      <c r="DU88" s="92"/>
      <c r="DV88" s="92"/>
      <c r="DW88" s="92"/>
      <c r="DX88" s="92"/>
      <c r="GP88" s="24"/>
      <c r="GQ88" s="24"/>
      <c r="GR88" s="24"/>
      <c r="GS88" s="24"/>
      <c r="GT88" s="24"/>
      <c r="GU88" s="24"/>
      <c r="GV88" s="24"/>
      <c r="GW88" s="24"/>
      <c r="GX88" s="24"/>
      <c r="GY88" s="24"/>
    </row>
    <row r="89" spans="2:207" ht="15.95" customHeight="1">
      <c r="P89" s="92"/>
      <c r="Q89" s="92"/>
      <c r="X89" s="1"/>
      <c r="Y89" s="1"/>
      <c r="Z89" s="24"/>
      <c r="AA89" s="24"/>
      <c r="AT89" s="24"/>
      <c r="AU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DL89" s="3"/>
      <c r="DM89" s="3"/>
      <c r="DN89" s="3"/>
      <c r="DO89" s="3"/>
      <c r="DP89" s="3"/>
      <c r="DQ89" s="3"/>
      <c r="DR89" s="3"/>
      <c r="DS89" s="3"/>
      <c r="DT89" s="92"/>
      <c r="DU89" s="92"/>
      <c r="DV89" s="92"/>
      <c r="DW89" s="92"/>
      <c r="DX89" s="92"/>
      <c r="GP89" s="24"/>
      <c r="GQ89" s="24"/>
      <c r="GR89" s="24"/>
      <c r="GS89" s="24"/>
      <c r="GT89" s="24"/>
      <c r="GU89" s="24"/>
      <c r="GV89" s="24"/>
      <c r="GW89" s="24"/>
      <c r="GX89" s="24"/>
      <c r="GY89" s="24"/>
    </row>
    <row r="90" spans="2:207" ht="15.95" customHeight="1">
      <c r="P90" s="92"/>
      <c r="Q90" s="92"/>
      <c r="X90" s="1"/>
      <c r="Y90" s="1"/>
      <c r="Z90" s="24"/>
      <c r="AA90" s="24"/>
      <c r="AT90" s="24"/>
      <c r="AU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DT90" s="92"/>
      <c r="DU90" s="92"/>
      <c r="DV90" s="92"/>
      <c r="DW90" s="92"/>
      <c r="DX90" s="92"/>
      <c r="EJ90" s="92"/>
      <c r="EK90" s="92"/>
      <c r="EL90" s="92"/>
      <c r="EM90" s="92"/>
      <c r="EN90" s="92"/>
      <c r="EO90" s="92"/>
      <c r="EP90" s="92"/>
      <c r="EQ90" s="92"/>
      <c r="ER90" s="92"/>
      <c r="ES90" s="92"/>
      <c r="ET90" s="92"/>
      <c r="EU90" s="92"/>
      <c r="EV90" s="92"/>
      <c r="EW90" s="92"/>
      <c r="EX90" s="92"/>
      <c r="EY90" s="92"/>
      <c r="EZ90" s="92"/>
      <c r="FA90" s="92"/>
      <c r="FB90" s="92"/>
      <c r="FC90" s="92"/>
      <c r="FD90" s="92"/>
      <c r="FE90" s="92"/>
      <c r="FF90" s="92"/>
      <c r="FG90" s="92"/>
      <c r="FH90" s="92"/>
      <c r="FI90" s="24"/>
      <c r="FJ90" s="24"/>
      <c r="FK90" s="24"/>
      <c r="FL90" s="24"/>
      <c r="FM90" s="24"/>
      <c r="FN90" s="24"/>
      <c r="FO90" s="24"/>
      <c r="FP90" s="24"/>
      <c r="FQ90" s="24"/>
      <c r="FR90" s="24"/>
      <c r="FS90" s="24"/>
      <c r="FT90" s="24"/>
      <c r="FU90" s="24"/>
      <c r="FV90" s="24"/>
      <c r="FW90" s="24"/>
      <c r="FX90" s="24"/>
      <c r="FY90" s="24"/>
      <c r="FZ90" s="24"/>
      <c r="GA90" s="24"/>
      <c r="GB90" s="24"/>
      <c r="GC90" s="24"/>
      <c r="GD90" s="24"/>
      <c r="GE90" s="24"/>
      <c r="GF90" s="24"/>
      <c r="GG90" s="24"/>
      <c r="GH90" s="92"/>
      <c r="GI90" s="92"/>
      <c r="GJ90" s="92"/>
      <c r="GK90" s="92"/>
      <c r="GL90" s="92"/>
      <c r="GM90" s="92"/>
      <c r="GN90" s="92"/>
      <c r="GO90" s="92"/>
      <c r="GP90" s="24"/>
      <c r="GQ90" s="24"/>
      <c r="GR90" s="24"/>
      <c r="GS90" s="24"/>
      <c r="GT90" s="24"/>
      <c r="GU90" s="24"/>
      <c r="GV90" s="24"/>
      <c r="GW90" s="24"/>
      <c r="GX90" s="24"/>
      <c r="GY90" s="24"/>
    </row>
    <row r="91" spans="2:207" ht="15.95" customHeight="1">
      <c r="B91" s="92"/>
      <c r="C91" s="92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3"/>
      <c r="AD91" s="24"/>
      <c r="AE91" s="24"/>
      <c r="AF91" s="24"/>
      <c r="BK91" s="24"/>
      <c r="BL91" s="24"/>
      <c r="BU91" s="24"/>
      <c r="BV91" s="24"/>
      <c r="BW91" s="24"/>
      <c r="BX91" s="24"/>
      <c r="BY91" s="24"/>
      <c r="BZ91" s="125"/>
      <c r="CA91" s="125"/>
      <c r="CB91" s="125"/>
      <c r="CC91" s="125"/>
      <c r="CD91" s="125"/>
      <c r="CE91" s="125"/>
      <c r="CF91" s="3"/>
      <c r="CG91" s="3"/>
      <c r="CH91" s="3"/>
      <c r="CI91" s="3"/>
      <c r="CL91" s="3"/>
      <c r="CM91" s="3"/>
      <c r="DF91" s="92"/>
      <c r="DG91" s="92"/>
      <c r="DH91" s="92"/>
      <c r="DI91" s="92"/>
      <c r="DJ91" s="92"/>
      <c r="EU91" s="24"/>
      <c r="EV91" s="24"/>
      <c r="EW91" s="24"/>
      <c r="EX91" s="24"/>
      <c r="EY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GB91" s="24"/>
      <c r="GC91" s="24"/>
      <c r="GD91" s="24"/>
      <c r="GE91" s="24"/>
      <c r="GF91" s="24"/>
      <c r="GG91" s="24"/>
      <c r="GH91" s="24"/>
      <c r="GI91" s="24"/>
      <c r="GJ91" s="24"/>
      <c r="GK91" s="24"/>
    </row>
    <row r="92" spans="2:207" ht="15.95" customHeight="1">
      <c r="B92" s="92"/>
      <c r="C92" s="92"/>
      <c r="L92" s="24"/>
      <c r="M92" s="24"/>
      <c r="N92" s="92"/>
      <c r="O92" s="92"/>
      <c r="P92" s="92"/>
      <c r="Q92" s="92"/>
      <c r="R92" s="92"/>
      <c r="S92" s="92"/>
      <c r="T92" s="92"/>
      <c r="U92" s="92"/>
      <c r="V92" s="24"/>
      <c r="W92" s="24"/>
      <c r="X92" s="144"/>
      <c r="Y92" s="144"/>
      <c r="Z92" s="144"/>
      <c r="AA92" s="144"/>
      <c r="AB92" s="3"/>
      <c r="AC92" s="3"/>
      <c r="AD92" s="24"/>
      <c r="AE92" s="24"/>
      <c r="AF92" s="24"/>
      <c r="AG92" s="92"/>
      <c r="BE92" s="24"/>
      <c r="BF92" s="24"/>
      <c r="BG92" s="24"/>
      <c r="BH92" s="24"/>
      <c r="BI92" s="24"/>
      <c r="BJ92" s="24"/>
      <c r="BK92" s="24"/>
      <c r="BL92" s="24"/>
      <c r="BN92" s="24"/>
      <c r="BW92" s="24"/>
      <c r="BX92" s="24"/>
      <c r="BY92" s="24"/>
      <c r="BZ92" s="24"/>
      <c r="CA92" s="24"/>
      <c r="CB92" s="24"/>
      <c r="CC92" s="24"/>
      <c r="CD92" s="24"/>
      <c r="CE92" s="24"/>
      <c r="CF92" s="3"/>
      <c r="CG92" s="3"/>
      <c r="CH92" s="3"/>
      <c r="CI92" s="3"/>
      <c r="CJ92" s="3"/>
      <c r="CK92" s="3"/>
      <c r="CL92" s="3"/>
      <c r="CM92" s="3"/>
      <c r="DF92" s="92"/>
      <c r="DG92" s="92"/>
      <c r="DH92" s="92"/>
      <c r="DI92" s="92"/>
      <c r="DJ92" s="92"/>
      <c r="EU92" s="24"/>
      <c r="EV92" s="24"/>
      <c r="EW92" s="24"/>
      <c r="EX92" s="24"/>
      <c r="EY92" s="24"/>
      <c r="EZ92" s="24"/>
      <c r="FA92" s="24"/>
      <c r="FB92" s="24"/>
      <c r="FC92" s="24"/>
      <c r="FD92" s="24"/>
      <c r="FE92" s="24"/>
      <c r="FF92" s="24"/>
      <c r="FG92" s="24"/>
      <c r="FH92" s="24"/>
      <c r="FI92" s="24"/>
      <c r="FJ92" s="24"/>
      <c r="FK92" s="24"/>
      <c r="FL92" s="24"/>
      <c r="FM92" s="24"/>
      <c r="FN92" s="24"/>
      <c r="FO92" s="24"/>
      <c r="FP92" s="24"/>
      <c r="FQ92" s="24"/>
      <c r="FR92" s="24"/>
      <c r="FS92" s="24"/>
      <c r="GB92" s="24"/>
      <c r="GC92" s="24"/>
      <c r="GD92" s="24"/>
      <c r="GE92" s="24"/>
      <c r="GF92" s="24"/>
      <c r="GG92" s="24"/>
      <c r="GH92" s="24"/>
      <c r="GI92" s="24"/>
      <c r="GJ92" s="24"/>
      <c r="GK92" s="24"/>
    </row>
    <row r="93" spans="2:207" ht="15.95" customHeight="1">
      <c r="B93" s="92"/>
      <c r="C93" s="92"/>
      <c r="L93" s="24"/>
      <c r="M93" s="24"/>
      <c r="V93" s="24"/>
      <c r="W93" s="24"/>
      <c r="X93" s="144"/>
      <c r="Y93" s="144"/>
      <c r="Z93" s="144"/>
      <c r="AA93" s="144"/>
      <c r="AB93" s="24"/>
      <c r="AC93" s="24"/>
      <c r="AD93" s="24"/>
      <c r="AE93" s="24"/>
      <c r="AF93" s="24"/>
      <c r="BW93" s="24"/>
      <c r="BX93" s="24"/>
      <c r="BY93" s="24"/>
      <c r="BZ93" s="24"/>
      <c r="CA93" s="24"/>
      <c r="CB93" s="24"/>
      <c r="CC93" s="24"/>
      <c r="CD93" s="24"/>
      <c r="CE93" s="24"/>
      <c r="CF93" s="3"/>
      <c r="CG93" s="3"/>
      <c r="CH93" s="3"/>
      <c r="CI93" s="3"/>
      <c r="DF93" s="92"/>
      <c r="DG93" s="92"/>
      <c r="DH93" s="92"/>
      <c r="DI93" s="92"/>
      <c r="DJ93" s="92"/>
      <c r="EU93" s="24"/>
      <c r="EV93" s="24"/>
      <c r="EW93" s="24"/>
      <c r="EX93" s="24"/>
      <c r="EY93" s="24"/>
      <c r="EZ93" s="24"/>
      <c r="FA93" s="24"/>
      <c r="FB93" s="24"/>
      <c r="FC93" s="24"/>
      <c r="FD93" s="24"/>
      <c r="FE93" s="24"/>
      <c r="FF93" s="24"/>
      <c r="FG93" s="24"/>
      <c r="FH93" s="24"/>
      <c r="FI93" s="24"/>
      <c r="FR93" s="24"/>
      <c r="GB93" s="24"/>
      <c r="GC93" s="24"/>
      <c r="GD93" s="24"/>
      <c r="GE93" s="24"/>
      <c r="GF93" s="24"/>
      <c r="GG93" s="24"/>
      <c r="GH93" s="24"/>
      <c r="GI93" s="24"/>
      <c r="GJ93" s="24"/>
      <c r="GK93" s="24"/>
    </row>
    <row r="94" spans="2:207" ht="15.95" customHeight="1">
      <c r="B94" s="92"/>
      <c r="C94" s="92"/>
      <c r="L94" s="24"/>
      <c r="M94" s="24"/>
      <c r="V94" s="24"/>
      <c r="W94" s="24"/>
      <c r="X94" s="144"/>
      <c r="Y94" s="144"/>
      <c r="Z94" s="144"/>
      <c r="AA94" s="144"/>
      <c r="AB94" s="24"/>
      <c r="AC94" s="24"/>
      <c r="AD94" s="24"/>
      <c r="AE94" s="24"/>
      <c r="AF94" s="24"/>
      <c r="BW94" s="24"/>
      <c r="BX94" s="24"/>
      <c r="BY94" s="24"/>
      <c r="BZ94" s="24"/>
      <c r="CA94" s="24"/>
      <c r="CB94" s="24"/>
      <c r="CC94" s="24"/>
      <c r="CD94" s="24"/>
      <c r="CE94" s="24"/>
      <c r="CF94" s="3"/>
      <c r="CG94" s="3"/>
      <c r="CH94" s="3"/>
      <c r="CI94" s="3"/>
      <c r="FI94" s="24"/>
      <c r="FJ94" s="24"/>
      <c r="FK94" s="148"/>
      <c r="FL94" s="148"/>
      <c r="FM94" s="148"/>
      <c r="FN94" s="148"/>
      <c r="FO94" s="24"/>
      <c r="FP94" s="24"/>
      <c r="FQ94" s="148"/>
      <c r="FR94" s="24"/>
      <c r="FS94" s="24"/>
    </row>
    <row r="95" spans="2:207" ht="15.95" customHeight="1">
      <c r="B95" s="92"/>
      <c r="C95" s="92"/>
      <c r="M95" s="24"/>
      <c r="V95" s="24"/>
      <c r="W95" s="24"/>
      <c r="X95" s="144"/>
      <c r="Y95" s="144"/>
      <c r="Z95" s="144"/>
      <c r="AA95" s="144"/>
      <c r="AB95" s="24"/>
      <c r="AC95" s="24"/>
      <c r="AD95" s="24"/>
      <c r="AE95" s="24"/>
      <c r="AF95" s="24"/>
      <c r="BW95" s="24"/>
      <c r="BX95" s="24"/>
      <c r="BY95" s="24"/>
      <c r="BZ95" s="24"/>
      <c r="CA95" s="24"/>
      <c r="CB95" s="24"/>
      <c r="CC95" s="24"/>
      <c r="CD95" s="24"/>
      <c r="CE95" s="24"/>
      <c r="CF95" s="3"/>
      <c r="CG95" s="3"/>
      <c r="CH95" s="3"/>
      <c r="CI95" s="3"/>
      <c r="DB95" s="92"/>
      <c r="EW95" s="24"/>
      <c r="FE95" s="24"/>
      <c r="FF95" s="24"/>
      <c r="FG95" s="24"/>
      <c r="FH95" s="24"/>
      <c r="FI95" s="24"/>
      <c r="FJ95" s="24"/>
      <c r="FK95" s="24"/>
      <c r="FL95" s="24"/>
      <c r="FM95" s="24"/>
      <c r="FN95" s="24"/>
      <c r="FO95" s="24"/>
      <c r="FP95" s="24"/>
    </row>
    <row r="96" spans="2:207" ht="15.95" customHeight="1">
      <c r="B96" s="92"/>
      <c r="C96" s="92"/>
      <c r="M96" s="24"/>
      <c r="V96" s="24"/>
      <c r="W96" s="24"/>
      <c r="X96" s="144"/>
      <c r="Y96" s="144"/>
      <c r="Z96" s="144"/>
      <c r="AA96" s="144"/>
      <c r="AB96" s="24"/>
      <c r="AC96" s="24"/>
      <c r="AD96" s="24"/>
      <c r="AE96" s="24"/>
      <c r="AF96" s="24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N96" s="3"/>
      <c r="CO96" s="3"/>
      <c r="CP96" s="3"/>
      <c r="DB96" s="92"/>
      <c r="EW96" s="24"/>
      <c r="EX96" s="24"/>
      <c r="EY96" s="24"/>
      <c r="EZ96" s="24"/>
      <c r="FA96" s="24"/>
      <c r="FB96" s="24"/>
      <c r="FC96" s="24"/>
      <c r="FD96" s="24"/>
      <c r="FE96" s="24"/>
      <c r="FN96" s="24"/>
      <c r="FO96" s="24"/>
      <c r="FP96" s="24"/>
    </row>
    <row r="97" spans="2:184" ht="15.95" customHeight="1">
      <c r="B97" s="92"/>
      <c r="C97" s="92"/>
      <c r="X97" s="1"/>
      <c r="Y97" s="1"/>
      <c r="Z97" s="1"/>
      <c r="AA97" s="1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N97" s="3"/>
      <c r="CO97" s="3"/>
      <c r="CP97" s="3"/>
      <c r="DB97" s="92"/>
      <c r="FO97" s="24"/>
      <c r="FP97" s="24"/>
      <c r="FQ97" s="24"/>
      <c r="FR97" s="24"/>
      <c r="FS97" s="24"/>
      <c r="FT97" s="24"/>
      <c r="FU97" s="24"/>
      <c r="FV97" s="24"/>
      <c r="FW97" s="24"/>
      <c r="FX97" s="24"/>
      <c r="FY97" s="24"/>
      <c r="FZ97" s="24"/>
      <c r="GA97" s="24"/>
      <c r="GB97" s="24"/>
    </row>
    <row r="98" spans="2:184" ht="15.95" customHeight="1">
      <c r="B98" s="92"/>
      <c r="C98" s="92"/>
      <c r="X98" s="1"/>
      <c r="Y98" s="1"/>
      <c r="Z98" s="1"/>
      <c r="AA98" s="1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DB98" s="92"/>
      <c r="FE98" s="24"/>
      <c r="FN98" s="148"/>
      <c r="FO98" s="148"/>
      <c r="FP98" s="148"/>
      <c r="FQ98" s="24"/>
      <c r="FR98" s="24"/>
      <c r="FS98" s="24"/>
      <c r="FT98" s="24"/>
      <c r="FU98" s="24"/>
      <c r="FV98" s="24"/>
      <c r="FW98" s="24"/>
      <c r="FX98" s="24"/>
      <c r="FY98" s="24"/>
      <c r="FZ98" s="24"/>
      <c r="GA98" s="24"/>
      <c r="GB98" s="24"/>
    </row>
    <row r="99" spans="2:184" ht="15.95" customHeight="1">
      <c r="B99" s="92"/>
      <c r="C99" s="92"/>
      <c r="X99" s="1"/>
      <c r="Y99" s="1"/>
      <c r="Z99" s="1"/>
      <c r="AA99" s="1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F99" s="24"/>
      <c r="EW99" s="3"/>
      <c r="FE99" s="24"/>
      <c r="FF99" s="24"/>
      <c r="FG99" s="24"/>
      <c r="FP99" s="24"/>
    </row>
    <row r="100" spans="2:184" ht="15.95" customHeight="1">
      <c r="B100" s="92"/>
      <c r="C100" s="92"/>
      <c r="X100" s="1"/>
      <c r="Y100" s="1"/>
      <c r="Z100" s="1"/>
      <c r="AA100" s="1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EW100" s="3"/>
      <c r="EX100" s="3"/>
      <c r="FE100" s="148"/>
      <c r="FF100" s="148"/>
      <c r="FG100" s="21"/>
    </row>
    <row r="101" spans="2:184" ht="15.95" customHeight="1">
      <c r="B101" s="92"/>
      <c r="C101" s="92"/>
      <c r="X101" s="1"/>
      <c r="Y101" s="1"/>
      <c r="Z101" s="1"/>
      <c r="AA101" s="1"/>
      <c r="AQ101" s="92"/>
      <c r="AR101" s="92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</row>
    <row r="102" spans="2:184" ht="15.95" customHeight="1">
      <c r="X102" s="1"/>
      <c r="Y102" s="1"/>
      <c r="Z102" s="1"/>
      <c r="AA102" s="1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</row>
    <row r="103" spans="2:184" ht="15.95" customHeight="1">
      <c r="X103" s="1"/>
      <c r="Y103" s="1"/>
      <c r="Z103" s="1"/>
      <c r="AA103" s="1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</row>
    <row r="104" spans="2:184" ht="15.95" customHeight="1">
      <c r="X104" s="1"/>
      <c r="Y104" s="1"/>
      <c r="Z104" s="1"/>
      <c r="AA104" s="1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</row>
    <row r="105" spans="2:184" ht="15.95" customHeight="1">
      <c r="X105" s="1"/>
      <c r="Y105" s="1"/>
      <c r="Z105" s="1"/>
      <c r="AA105" s="1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</row>
    <row r="106" spans="2:184" ht="15.95" customHeight="1">
      <c r="X106" s="1"/>
      <c r="Y106" s="1"/>
      <c r="Z106" s="1"/>
      <c r="AA106" s="1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</row>
    <row r="107" spans="2:184" ht="15.95" customHeight="1">
      <c r="X107" s="1"/>
      <c r="Y107" s="1"/>
      <c r="Z107" s="1"/>
      <c r="AA107" s="1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</row>
    <row r="108" spans="2:184" ht="15.95" customHeight="1">
      <c r="X108" s="1"/>
      <c r="Y108" s="1"/>
      <c r="Z108" s="1"/>
      <c r="AA108" s="1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</row>
    <row r="109" spans="2:184" ht="15.95" customHeight="1">
      <c r="X109" s="1"/>
      <c r="Y109" s="1"/>
      <c r="Z109" s="1"/>
      <c r="AA109" s="1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</row>
    <row r="110" spans="2:184" ht="15.95" customHeight="1">
      <c r="X110" s="1"/>
      <c r="Y110" s="1"/>
      <c r="Z110" s="1"/>
      <c r="AA110" s="1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</row>
    <row r="111" spans="2:184" ht="15.95" customHeight="1">
      <c r="X111" s="1"/>
      <c r="Y111" s="1"/>
      <c r="Z111" s="1"/>
      <c r="AA111" s="1"/>
      <c r="BO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</row>
    <row r="112" spans="2:184" ht="15.95" customHeight="1">
      <c r="X112" s="1"/>
      <c r="Y112" s="1"/>
      <c r="Z112" s="1"/>
      <c r="AA112" s="1"/>
      <c r="BO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24:104" ht="15.95" customHeight="1">
      <c r="X113" s="1"/>
      <c r="Y113" s="1"/>
      <c r="Z113" s="1"/>
      <c r="AA113" s="1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24:104" ht="15.95" customHeight="1">
      <c r="X114" s="1"/>
      <c r="Y114" s="1"/>
      <c r="Z114" s="1"/>
      <c r="AA114" s="1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</row>
    <row r="115" spans="24:104" ht="15.95" customHeight="1">
      <c r="X115" s="1"/>
      <c r="Y115" s="1"/>
      <c r="Z115" s="1"/>
      <c r="AA115" s="1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</row>
    <row r="116" spans="24:104" ht="15.95" customHeight="1">
      <c r="X116" s="1"/>
      <c r="Y116" s="1"/>
      <c r="Z116" s="1"/>
      <c r="AA116" s="1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</row>
    <row r="117" spans="24:104" ht="15.95" customHeight="1">
      <c r="X117" s="1"/>
      <c r="Y117" s="1"/>
      <c r="Z117" s="1"/>
      <c r="AA117" s="1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</row>
    <row r="118" spans="24:104" ht="15.95" customHeight="1">
      <c r="X118" s="1"/>
      <c r="Y118" s="1"/>
      <c r="Z118" s="1"/>
      <c r="AA118" s="1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</row>
    <row r="119" spans="24:104" ht="15.95" customHeight="1">
      <c r="X119" s="1"/>
      <c r="Y119" s="1"/>
      <c r="Z119" s="1"/>
      <c r="AA119" s="1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</row>
    <row r="120" spans="24:104" ht="15.95" customHeight="1">
      <c r="X120" s="1"/>
      <c r="Y120" s="1"/>
      <c r="Z120" s="1"/>
      <c r="AA120" s="1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</row>
    <row r="121" spans="24:104" ht="15.95" customHeight="1">
      <c r="X121" s="1"/>
      <c r="Y121" s="1"/>
      <c r="Z121" s="1"/>
      <c r="AA121" s="1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</row>
    <row r="122" spans="24:104" ht="15.95" customHeight="1"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</row>
    <row r="123" spans="24:104" ht="15.95" customHeight="1"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</row>
    <row r="124" spans="24:104" ht="15.95" customHeight="1"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</row>
    <row r="125" spans="24:104" ht="15.95" customHeight="1"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</row>
    <row r="137" spans="1:186" s="2" customFormat="1" ht="15.9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GA137" s="1"/>
      <c r="GB137" s="1"/>
      <c r="GC137" s="1"/>
      <c r="GD137" s="1"/>
    </row>
    <row r="138" spans="1:186" s="2" customFormat="1" ht="15.9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GA138" s="1"/>
      <c r="GB138" s="1"/>
      <c r="GC138" s="1"/>
      <c r="GD138" s="1"/>
    </row>
    <row r="139" spans="1:186" s="2" customFormat="1" ht="15.9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GA139" s="1"/>
      <c r="GB139" s="1"/>
      <c r="GC139" s="1"/>
      <c r="GD139" s="1"/>
    </row>
    <row r="140" spans="1:186" s="2" customFormat="1" ht="15.9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</row>
    <row r="141" spans="1:186" s="2" customFormat="1" ht="15.9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</row>
    <row r="142" spans="1:186" s="2" customFormat="1" ht="15.9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</row>
    <row r="143" spans="1:186" s="2" customFormat="1" ht="15.9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</row>
    <row r="144" spans="1:186" s="2" customFormat="1" ht="15.9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</row>
    <row r="145" spans="1:186" s="2" customFormat="1" ht="15.9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</row>
    <row r="146" spans="1:186" s="2" customFormat="1" ht="15.9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</row>
    <row r="147" spans="1:186" s="2" customFormat="1" ht="15.9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</row>
    <row r="148" spans="1:186" s="2" customFormat="1" ht="15.9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</row>
    <row r="149" spans="1:186" s="2" customFormat="1" ht="15.9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</row>
    <row r="150" spans="1:186" s="2" customFormat="1" ht="15.9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</row>
    <row r="151" spans="1:186" s="2" customFormat="1" ht="15.9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</row>
    <row r="152" spans="1:186" s="2" customFormat="1" ht="15.9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</row>
    <row r="153" spans="1:186" ht="15.95" customHeight="1">
      <c r="GA153" s="2"/>
      <c r="GB153" s="2"/>
      <c r="GC153" s="2"/>
      <c r="GD153" s="2"/>
    </row>
    <row r="154" spans="1:186" ht="15.95" customHeight="1">
      <c r="GA154" s="2"/>
      <c r="GB154" s="2"/>
      <c r="GC154" s="2"/>
      <c r="GD154" s="2"/>
    </row>
    <row r="155" spans="1:186" ht="15.95" customHeight="1">
      <c r="GA155" s="2"/>
      <c r="GB155" s="2"/>
      <c r="GC155" s="2"/>
      <c r="GD155" s="2"/>
    </row>
  </sheetData>
  <mergeCells count="359">
    <mergeCell ref="V73:Y73"/>
    <mergeCell ref="AA53:AD53"/>
    <mergeCell ref="W53:Z53"/>
    <mergeCell ref="AG50:AN50"/>
    <mergeCell ref="AP73:AS73"/>
    <mergeCell ref="AL73:AO73"/>
    <mergeCell ref="AB72:AI72"/>
    <mergeCell ref="W48:AD48"/>
    <mergeCell ref="AG48:AN48"/>
    <mergeCell ref="W52:AD52"/>
    <mergeCell ref="Y51:Z51"/>
    <mergeCell ref="AA49:AD49"/>
    <mergeCell ref="AK49:AN49"/>
    <mergeCell ref="AG49:AJ49"/>
    <mergeCell ref="W50:AD50"/>
    <mergeCell ref="W49:Z49"/>
    <mergeCell ref="DH73:DK73"/>
    <mergeCell ref="DD73:DG73"/>
    <mergeCell ref="DD72:DK72"/>
    <mergeCell ref="CX54:DE54"/>
    <mergeCell ref="DN72:DU72"/>
    <mergeCell ref="DN73:DQ73"/>
    <mergeCell ref="DD69:DK69"/>
    <mergeCell ref="AB41:AI41"/>
    <mergeCell ref="AU29:AV30"/>
    <mergeCell ref="AS29:AT30"/>
    <mergeCell ref="AU40:AX40"/>
    <mergeCell ref="AQ40:AT40"/>
    <mergeCell ref="AQ46:AX46"/>
    <mergeCell ref="AU45:AX45"/>
    <mergeCell ref="AQ45:AT45"/>
    <mergeCell ref="AQ50:AX50"/>
    <mergeCell ref="AF40:AI40"/>
    <mergeCell ref="AB40:AE40"/>
    <mergeCell ref="AD37:AE37"/>
    <mergeCell ref="AG45:AJ45"/>
    <mergeCell ref="BA73:BH73"/>
    <mergeCell ref="AF73:AI73"/>
    <mergeCell ref="BC70:BD70"/>
    <mergeCell ref="AL72:AS72"/>
    <mergeCell ref="DL40:DO40"/>
    <mergeCell ref="DH40:DK40"/>
    <mergeCell ref="DB29:DC30"/>
    <mergeCell ref="CZ29:DA30"/>
    <mergeCell ref="CX48:DE48"/>
    <mergeCell ref="DB53:DE53"/>
    <mergeCell ref="CX53:DA53"/>
    <mergeCell ref="CX52:DE52"/>
    <mergeCell ref="CX50:DE50"/>
    <mergeCell ref="DB45:DE45"/>
    <mergeCell ref="DB40:DE40"/>
    <mergeCell ref="CX41:DE41"/>
    <mergeCell ref="CX45:DA45"/>
    <mergeCell ref="BY41:BZ41"/>
    <mergeCell ref="DH41:DO41"/>
    <mergeCell ref="CN41:CU41"/>
    <mergeCell ref="BF76:BM76"/>
    <mergeCell ref="AL86:AS86"/>
    <mergeCell ref="R74:Y74"/>
    <mergeCell ref="BT81:BW81"/>
    <mergeCell ref="BZ81:CC81"/>
    <mergeCell ref="AL80:AS80"/>
    <mergeCell ref="AL81:AO81"/>
    <mergeCell ref="AP81:AS81"/>
    <mergeCell ref="AN79:AO79"/>
    <mergeCell ref="AL74:AS74"/>
    <mergeCell ref="AV77:AY77"/>
    <mergeCell ref="CT74:DA74"/>
    <mergeCell ref="CT76:DA76"/>
    <mergeCell ref="CT77:CW77"/>
    <mergeCell ref="CX77:DA77"/>
    <mergeCell ref="AA68:AD68"/>
    <mergeCell ref="BP67:BS67"/>
    <mergeCell ref="BT67:BW67"/>
    <mergeCell ref="AL68:AO68"/>
    <mergeCell ref="AP68:AS68"/>
    <mergeCell ref="AL69:AS69"/>
    <mergeCell ref="Y19:AA19"/>
    <mergeCell ref="AB19:AD19"/>
    <mergeCell ref="AB20:AD20"/>
    <mergeCell ref="U20:W20"/>
    <mergeCell ref="BC37:BD37"/>
    <mergeCell ref="AG54:AN54"/>
    <mergeCell ref="BA41:BH41"/>
    <mergeCell ref="BA40:BD40"/>
    <mergeCell ref="BE40:BH40"/>
    <mergeCell ref="AQ47:AT47"/>
    <mergeCell ref="AU47:AX47"/>
    <mergeCell ref="AQ48:AX48"/>
    <mergeCell ref="AQ49:AT49"/>
    <mergeCell ref="AU49:AX49"/>
    <mergeCell ref="W46:AD46"/>
    <mergeCell ref="AA45:AD45"/>
    <mergeCell ref="W45:Z45"/>
    <mergeCell ref="W44:AD44"/>
    <mergeCell ref="AG46:AN46"/>
    <mergeCell ref="BM39:BT39"/>
    <mergeCell ref="BO35:BP35"/>
    <mergeCell ref="BM38:BP38"/>
    <mergeCell ref="BQ38:BT38"/>
    <mergeCell ref="AG44:AN44"/>
    <mergeCell ref="AK45:AN45"/>
    <mergeCell ref="Y21:AA22"/>
    <mergeCell ref="AB21:AD22"/>
    <mergeCell ref="Y20:AA20"/>
    <mergeCell ref="AS37:AT37"/>
    <mergeCell ref="AQ41:AX41"/>
    <mergeCell ref="BM40:BP40"/>
    <mergeCell ref="BQ40:BT40"/>
    <mergeCell ref="BM41:BT41"/>
    <mergeCell ref="BM42:BP42"/>
    <mergeCell ref="BQ42:BT42"/>
    <mergeCell ref="BM43:BT43"/>
    <mergeCell ref="U21:W21"/>
    <mergeCell ref="G22:I22"/>
    <mergeCell ref="R20:T21"/>
    <mergeCell ref="U22:W22"/>
    <mergeCell ref="D24:F24"/>
    <mergeCell ref="G24:I24"/>
    <mergeCell ref="R22:T22"/>
    <mergeCell ref="U19:W19"/>
    <mergeCell ref="R11:T11"/>
    <mergeCell ref="U11:W11"/>
    <mergeCell ref="D18:F18"/>
    <mergeCell ref="B24:C24"/>
    <mergeCell ref="R13:T14"/>
    <mergeCell ref="K19:M19"/>
    <mergeCell ref="N19:P19"/>
    <mergeCell ref="R19:T19"/>
    <mergeCell ref="B22:C22"/>
    <mergeCell ref="B21:C21"/>
    <mergeCell ref="D21:F21"/>
    <mergeCell ref="B23:C23"/>
    <mergeCell ref="D23:F23"/>
    <mergeCell ref="G23:I23"/>
    <mergeCell ref="D22:F22"/>
    <mergeCell ref="K20:M20"/>
    <mergeCell ref="N20:P20"/>
    <mergeCell ref="K21:M22"/>
    <mergeCell ref="N21:P22"/>
    <mergeCell ref="B4:D4"/>
    <mergeCell ref="E4:G4"/>
    <mergeCell ref="H4:J4"/>
    <mergeCell ref="B5:D5"/>
    <mergeCell ref="E5:G5"/>
    <mergeCell ref="H5:J5"/>
    <mergeCell ref="B8:D8"/>
    <mergeCell ref="E8:G8"/>
    <mergeCell ref="H8:J8"/>
    <mergeCell ref="E6:G6"/>
    <mergeCell ref="H6:J6"/>
    <mergeCell ref="B10:D10"/>
    <mergeCell ref="E10:G10"/>
    <mergeCell ref="E11:G11"/>
    <mergeCell ref="H11:J11"/>
    <mergeCell ref="D15:F15"/>
    <mergeCell ref="B16:C16"/>
    <mergeCell ref="G21:I21"/>
    <mergeCell ref="FH6:FY6"/>
    <mergeCell ref="FH7:FY7"/>
    <mergeCell ref="FH8:FY8"/>
    <mergeCell ref="FH9:FY9"/>
    <mergeCell ref="ET6:FB6"/>
    <mergeCell ref="ET7:FB7"/>
    <mergeCell ref="ET8:FB8"/>
    <mergeCell ref="ET9:FB9"/>
    <mergeCell ref="FE9:FG9"/>
    <mergeCell ref="EQ6:ES6"/>
    <mergeCell ref="FE6:FG6"/>
    <mergeCell ref="FJ14:FY14"/>
    <mergeCell ref="DC21:DF21"/>
    <mergeCell ref="E13:G13"/>
    <mergeCell ref="B17:C17"/>
    <mergeCell ref="D17:F17"/>
    <mergeCell ref="B18:C18"/>
    <mergeCell ref="DG21:DJ21"/>
    <mergeCell ref="FJ15:FY15"/>
    <mergeCell ref="E12:G12"/>
    <mergeCell ref="H12:J12"/>
    <mergeCell ref="R12:T12"/>
    <mergeCell ref="U12:W12"/>
    <mergeCell ref="B6:D6"/>
    <mergeCell ref="D16:F16"/>
    <mergeCell ref="EQ7:ES7"/>
    <mergeCell ref="FE7:FG7"/>
    <mergeCell ref="B7:D7"/>
    <mergeCell ref="E7:G7"/>
    <mergeCell ref="H7:J7"/>
    <mergeCell ref="EQ8:ES8"/>
    <mergeCell ref="FE8:FG8"/>
    <mergeCell ref="EQ9:ES9"/>
    <mergeCell ref="B9:D9"/>
    <mergeCell ref="E9:G9"/>
    <mergeCell ref="H9:J9"/>
    <mergeCell ref="B11:D11"/>
    <mergeCell ref="DC9:DF9"/>
    <mergeCell ref="DG9:DJ9"/>
    <mergeCell ref="DC10:DJ10"/>
    <mergeCell ref="FE14:FI14"/>
    <mergeCell ref="FE15:FI15"/>
    <mergeCell ref="B12:D12"/>
    <mergeCell ref="B15:C15"/>
    <mergeCell ref="H10:J10"/>
    <mergeCell ref="U13:W14"/>
    <mergeCell ref="AB74:AI74"/>
    <mergeCell ref="AB73:AE73"/>
    <mergeCell ref="BA71:BH71"/>
    <mergeCell ref="BE72:BH72"/>
    <mergeCell ref="W54:AD54"/>
    <mergeCell ref="AG52:AN52"/>
    <mergeCell ref="AI51:AJ51"/>
    <mergeCell ref="AG53:AJ53"/>
    <mergeCell ref="AK53:AN53"/>
    <mergeCell ref="AN65:AO65"/>
    <mergeCell ref="R72:Y72"/>
    <mergeCell ref="R73:U73"/>
    <mergeCell ref="W69:AD69"/>
    <mergeCell ref="Y65:Z65"/>
    <mergeCell ref="W68:Z68"/>
    <mergeCell ref="BA72:BD72"/>
    <mergeCell ref="BR64:BS64"/>
    <mergeCell ref="CA49:CD49"/>
    <mergeCell ref="BP68:BW68"/>
    <mergeCell ref="R77:U77"/>
    <mergeCell ref="V77:Y77"/>
    <mergeCell ref="AB76:AI76"/>
    <mergeCell ref="AB77:AE77"/>
    <mergeCell ref="BP82:BW82"/>
    <mergeCell ref="R80:Y80"/>
    <mergeCell ref="R81:U81"/>
    <mergeCell ref="V81:Y81"/>
    <mergeCell ref="AB81:AE81"/>
    <mergeCell ref="AF81:AI81"/>
    <mergeCell ref="BF78:BM78"/>
    <mergeCell ref="AF77:AI77"/>
    <mergeCell ref="R76:Y76"/>
    <mergeCell ref="R78:Y78"/>
    <mergeCell ref="AZ77:BC77"/>
    <mergeCell ref="AV81:AY81"/>
    <mergeCell ref="AZ81:BC81"/>
    <mergeCell ref="AL76:AS76"/>
    <mergeCell ref="AB78:AI78"/>
    <mergeCell ref="AV82:BC82"/>
    <mergeCell ref="AB80:AI80"/>
    <mergeCell ref="AV80:BC80"/>
    <mergeCell ref="BF82:BM82"/>
    <mergeCell ref="AL77:AO77"/>
    <mergeCell ref="R86:Y86"/>
    <mergeCell ref="AB86:AI86"/>
    <mergeCell ref="R84:Y84"/>
    <mergeCell ref="R85:U85"/>
    <mergeCell ref="V85:Y85"/>
    <mergeCell ref="R82:Y82"/>
    <mergeCell ref="AL84:AS84"/>
    <mergeCell ref="AL85:AO85"/>
    <mergeCell ref="AP85:AS85"/>
    <mergeCell ref="AB82:AI82"/>
    <mergeCell ref="AL82:AS82"/>
    <mergeCell ref="AB84:AI84"/>
    <mergeCell ref="AB85:AE85"/>
    <mergeCell ref="AF85:AI85"/>
    <mergeCell ref="BZ78:CG78"/>
    <mergeCell ref="CJ76:CQ76"/>
    <mergeCell ref="AP77:AS77"/>
    <mergeCell ref="AL78:AS78"/>
    <mergeCell ref="BJ77:BM77"/>
    <mergeCell ref="BF81:BI81"/>
    <mergeCell ref="BJ81:BM81"/>
    <mergeCell ref="AV78:BC78"/>
    <mergeCell ref="BF77:BI77"/>
    <mergeCell ref="AV76:BC76"/>
    <mergeCell ref="BF80:BM80"/>
    <mergeCell ref="CR56:CU56"/>
    <mergeCell ref="CN56:CQ56"/>
    <mergeCell ref="BW57:BZ57"/>
    <mergeCell ref="BW50:CD50"/>
    <mergeCell ref="BT77:BW77"/>
    <mergeCell ref="BP78:BW78"/>
    <mergeCell ref="BP76:BW76"/>
    <mergeCell ref="CT72:DA72"/>
    <mergeCell ref="BZ82:CG82"/>
    <mergeCell ref="BZ77:CC77"/>
    <mergeCell ref="CD77:CG77"/>
    <mergeCell ref="BP80:BW80"/>
    <mergeCell ref="CT73:CW73"/>
    <mergeCell ref="CJ82:CQ82"/>
    <mergeCell ref="BP77:BS77"/>
    <mergeCell ref="BP81:BS81"/>
    <mergeCell ref="CD81:CG81"/>
    <mergeCell ref="BZ80:CG80"/>
    <mergeCell ref="CT78:DA78"/>
    <mergeCell ref="CN77:CQ77"/>
    <mergeCell ref="CJ80:CQ80"/>
    <mergeCell ref="CJ81:CM81"/>
    <mergeCell ref="CN81:CQ81"/>
    <mergeCell ref="CX73:DA73"/>
    <mergeCell ref="BW44:BZ44"/>
    <mergeCell ref="BW49:BZ49"/>
    <mergeCell ref="CE73:CL73"/>
    <mergeCell ref="CJ78:CQ78"/>
    <mergeCell ref="CJ77:CM77"/>
    <mergeCell ref="BZ76:CG76"/>
    <mergeCell ref="CN43:CU43"/>
    <mergeCell ref="CA44:CD44"/>
    <mergeCell ref="BW45:CD45"/>
    <mergeCell ref="BW48:CD48"/>
    <mergeCell ref="BW58:CD58"/>
    <mergeCell ref="BW56:CD56"/>
    <mergeCell ref="CA57:CD57"/>
    <mergeCell ref="BW52:CD52"/>
    <mergeCell ref="BW53:BZ53"/>
    <mergeCell ref="CA53:CD53"/>
    <mergeCell ref="BW54:CD54"/>
    <mergeCell ref="CG70:CH70"/>
    <mergeCell ref="CE71:CL71"/>
    <mergeCell ref="CE72:CH72"/>
    <mergeCell ref="CI72:CL72"/>
    <mergeCell ref="CN49:CU49"/>
    <mergeCell ref="CN55:CU55"/>
    <mergeCell ref="CN57:CU57"/>
    <mergeCell ref="CN40:CQ40"/>
    <mergeCell ref="CR40:CU40"/>
    <mergeCell ref="CP37:CQ37"/>
    <mergeCell ref="CN45:CU45"/>
    <mergeCell ref="CN44:CQ44"/>
    <mergeCell ref="CR44:CU44"/>
    <mergeCell ref="CX44:DE44"/>
    <mergeCell ref="CX46:DE46"/>
    <mergeCell ref="CX49:DA49"/>
    <mergeCell ref="DB49:DE49"/>
    <mergeCell ref="CZ37:DA37"/>
    <mergeCell ref="CN47:CU47"/>
    <mergeCell ref="CN48:CQ48"/>
    <mergeCell ref="CR48:CU48"/>
    <mergeCell ref="CX40:DA40"/>
    <mergeCell ref="DN74:DU74"/>
    <mergeCell ref="DN76:DU76"/>
    <mergeCell ref="DN77:DQ77"/>
    <mergeCell ref="DR77:DU77"/>
    <mergeCell ref="DN78:DU78"/>
    <mergeCell ref="DC22:DJ22"/>
    <mergeCell ref="DC13:DJ13"/>
    <mergeCell ref="DC12:DF12"/>
    <mergeCell ref="DG12:DJ12"/>
    <mergeCell ref="DC15:DF15"/>
    <mergeCell ref="DG15:DJ15"/>
    <mergeCell ref="DC16:DJ16"/>
    <mergeCell ref="DC18:DF18"/>
    <mergeCell ref="DG18:DJ18"/>
    <mergeCell ref="DC19:DJ19"/>
    <mergeCell ref="DF65:DG65"/>
    <mergeCell ref="DD68:DG68"/>
    <mergeCell ref="DD78:DK78"/>
    <mergeCell ref="DD74:DK74"/>
    <mergeCell ref="DD76:DK76"/>
    <mergeCell ref="DD77:DG77"/>
    <mergeCell ref="DH77:DK77"/>
    <mergeCell ref="DR73:DU73"/>
    <mergeCell ref="DH68:DK68"/>
  </mergeCells>
  <phoneticPr fontId="1" type="noConversion"/>
  <printOptions horizontalCentered="1" verticalCentered="1"/>
  <pageMargins left="0" right="0" top="0" bottom="0" header="0" footer="0"/>
  <pageSetup paperSize="8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02AAF-4657-421B-B11B-DDB8842FB185}">
  <sheetPr>
    <tabColor theme="4" tint="0.59999389629810485"/>
    <pageSetUpPr fitToPage="1"/>
  </sheetPr>
  <dimension ref="A1:IH189"/>
  <sheetViews>
    <sheetView view="pageBreakPreview" zoomScale="25" zoomScaleNormal="40" zoomScaleSheetLayoutView="25" zoomScalePageLayoutView="10" workbookViewId="0">
      <selection activeCell="CQ101" sqref="CO100:CQ101"/>
    </sheetView>
  </sheetViews>
  <sheetFormatPr defaultColWidth="2.75" defaultRowHeight="15.95" customHeight="1"/>
  <cols>
    <col min="1" max="1" width="2.75" style="3"/>
    <col min="2" max="2" width="2.75" style="3" customWidth="1"/>
    <col min="3" max="5" width="2.75" style="3"/>
    <col min="6" max="6" width="2.75" style="3" customWidth="1"/>
    <col min="7" max="8" width="2.75" style="3"/>
    <col min="9" max="23" width="2.75" style="3" customWidth="1"/>
    <col min="24" max="27" width="2.75" style="22" customWidth="1"/>
    <col min="28" max="185" width="2.75" style="3" customWidth="1"/>
    <col min="186" max="188" width="2.75" style="3"/>
    <col min="189" max="189" width="2.75" style="3" customWidth="1"/>
    <col min="190" max="16384" width="2.75" style="3"/>
  </cols>
  <sheetData>
    <row r="1" spans="1:190" ht="15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2"/>
      <c r="AA1" s="2"/>
      <c r="AB1" s="1"/>
      <c r="AC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</row>
    <row r="2" spans="1:190" ht="15.95" customHeight="1">
      <c r="A2" s="1"/>
      <c r="B2" s="4" t="s">
        <v>0</v>
      </c>
      <c r="D2" s="5"/>
      <c r="E2" s="6"/>
      <c r="F2" s="7" t="str">
        <f>조직도!F2</f>
        <v>2023.01.02(월)</v>
      </c>
      <c r="G2" s="8"/>
      <c r="H2" s="9"/>
      <c r="I2" s="1"/>
      <c r="J2" s="1"/>
      <c r="K2" s="1"/>
      <c r="L2" s="5"/>
      <c r="M2" s="6"/>
      <c r="N2" s="6"/>
      <c r="O2" s="5"/>
      <c r="P2" s="5"/>
      <c r="Q2" s="5"/>
      <c r="R2" s="5"/>
      <c r="S2" s="5"/>
      <c r="T2" s="5"/>
      <c r="U2" s="6"/>
      <c r="V2" s="6"/>
      <c r="W2" s="5"/>
      <c r="X2" s="2"/>
      <c r="Y2" s="2"/>
      <c r="Z2" s="2"/>
      <c r="AA2" s="2"/>
      <c r="AB2" s="5"/>
      <c r="AC2" s="5"/>
      <c r="AV2" s="10"/>
      <c r="AW2" s="11"/>
      <c r="AX2" s="10"/>
      <c r="AY2" s="10"/>
      <c r="AZ2" s="10"/>
      <c r="BA2" s="10"/>
      <c r="CY2" s="12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</row>
    <row r="3" spans="1:190" ht="15.95" customHeight="1">
      <c r="A3" s="1"/>
      <c r="B3" s="13" t="s">
        <v>2</v>
      </c>
      <c r="C3" s="13"/>
      <c r="D3" s="14"/>
      <c r="E3" s="15"/>
      <c r="F3" s="15"/>
      <c r="G3" s="1"/>
      <c r="H3" s="1"/>
      <c r="I3" s="1"/>
      <c r="J3" s="1"/>
      <c r="K3" s="1"/>
      <c r="L3" s="1"/>
      <c r="M3" s="1"/>
      <c r="N3" s="1"/>
      <c r="O3" s="5"/>
      <c r="P3" s="5"/>
      <c r="Q3" s="5"/>
      <c r="R3" s="5"/>
      <c r="S3" s="5"/>
      <c r="T3" s="5"/>
      <c r="U3" s="6"/>
      <c r="V3" s="6"/>
      <c r="W3" s="5"/>
      <c r="X3" s="2"/>
      <c r="Y3" s="16"/>
      <c r="Z3" s="2"/>
      <c r="AA3" s="2"/>
      <c r="AB3" s="1"/>
      <c r="AC3" s="9"/>
      <c r="AX3" s="10"/>
      <c r="AY3" s="10"/>
      <c r="AZ3" s="10"/>
      <c r="BA3" s="11"/>
      <c r="BN3" s="17"/>
      <c r="CS3" s="10"/>
      <c r="CT3" s="10"/>
      <c r="CU3" s="10"/>
      <c r="CV3" s="10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</row>
    <row r="4" spans="1:190" ht="15.95" customHeight="1">
      <c r="A4" s="1"/>
      <c r="B4" s="323" t="s">
        <v>4</v>
      </c>
      <c r="C4" s="323"/>
      <c r="D4" s="323"/>
      <c r="E4" s="323" t="s">
        <v>5</v>
      </c>
      <c r="F4" s="323"/>
      <c r="G4" s="323"/>
      <c r="H4" s="323" t="s">
        <v>6</v>
      </c>
      <c r="I4" s="323"/>
      <c r="J4" s="323"/>
      <c r="K4" s="1"/>
      <c r="L4" s="1"/>
      <c r="M4" s="1"/>
      <c r="N4" s="1"/>
      <c r="O4" s="13"/>
      <c r="P4" s="13"/>
      <c r="Q4" s="13"/>
      <c r="R4" s="16"/>
      <c r="S4" s="2"/>
      <c r="T4" s="1"/>
      <c r="U4" s="18"/>
      <c r="V4" s="18"/>
      <c r="W4" s="19"/>
      <c r="X4" s="18"/>
      <c r="Y4" s="9"/>
      <c r="Z4" s="18"/>
      <c r="AA4" s="2"/>
      <c r="AB4" s="1"/>
      <c r="AC4" s="1"/>
      <c r="AX4" s="10"/>
      <c r="AY4" s="10"/>
      <c r="AZ4" s="10"/>
      <c r="BA4" s="10"/>
      <c r="DA4" s="10"/>
      <c r="DB4" s="10"/>
      <c r="DC4" s="10"/>
      <c r="DD4" s="10"/>
      <c r="DE4" s="11"/>
      <c r="DF4" s="11"/>
      <c r="DG4" s="11"/>
      <c r="EX4" s="20" t="s">
        <v>7</v>
      </c>
      <c r="EY4" s="1"/>
      <c r="EZ4" s="1"/>
      <c r="FA4" s="20"/>
      <c r="FB4" s="20"/>
      <c r="FC4" s="20"/>
      <c r="FD4" s="20"/>
      <c r="FE4" s="20"/>
      <c r="FF4" s="21"/>
      <c r="FG4" s="21"/>
      <c r="FH4" s="1"/>
      <c r="FI4" s="1"/>
      <c r="FJ4" s="1"/>
      <c r="FK4" s="1"/>
      <c r="FL4" s="20" t="s">
        <v>8</v>
      </c>
      <c r="FM4" s="1"/>
      <c r="FN4" s="1"/>
      <c r="FO4" s="20"/>
      <c r="FP4" s="20"/>
      <c r="FQ4" s="20"/>
      <c r="FR4" s="20"/>
      <c r="FS4" s="20"/>
      <c r="FT4" s="20"/>
      <c r="FU4" s="21"/>
      <c r="FV4" s="21"/>
      <c r="FW4" s="2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</row>
    <row r="5" spans="1:190" ht="15.95" customHeight="1">
      <c r="A5" s="1"/>
      <c r="B5" s="324" t="s">
        <v>9</v>
      </c>
      <c r="C5" s="325"/>
      <c r="D5" s="326"/>
      <c r="E5" s="303">
        <v>0</v>
      </c>
      <c r="F5" s="304"/>
      <c r="G5" s="305"/>
      <c r="H5" s="306" t="e">
        <f t="shared" ref="H5:H10" si="0">E5/$E$11</f>
        <v>#DIV/0!</v>
      </c>
      <c r="I5" s="307"/>
      <c r="J5" s="308"/>
      <c r="K5" s="1"/>
      <c r="L5" s="1"/>
      <c r="M5" s="1"/>
      <c r="N5" s="1"/>
      <c r="O5" s="13"/>
      <c r="P5" s="13"/>
      <c r="Q5" s="13"/>
      <c r="R5" s="16"/>
      <c r="S5" s="2"/>
      <c r="T5" s="1"/>
      <c r="U5" s="19"/>
      <c r="V5" s="18"/>
      <c r="W5" s="18"/>
      <c r="X5" s="18"/>
      <c r="Y5" s="9"/>
      <c r="Z5" s="18"/>
      <c r="AX5" s="10"/>
      <c r="AY5" s="10"/>
      <c r="AZ5" s="10"/>
      <c r="BA5" s="10"/>
      <c r="DA5" s="10"/>
      <c r="DB5" s="10"/>
      <c r="DC5" s="10"/>
      <c r="DD5" s="10"/>
      <c r="DE5" s="11"/>
      <c r="DF5" s="11"/>
      <c r="DG5" s="11"/>
      <c r="EX5" s="239"/>
      <c r="EY5" s="240"/>
      <c r="EZ5" s="241"/>
      <c r="FA5" s="205" t="s">
        <v>10</v>
      </c>
      <c r="FB5" s="206"/>
      <c r="FC5" s="206"/>
      <c r="FD5" s="206"/>
      <c r="FE5" s="206"/>
      <c r="FF5" s="206"/>
      <c r="FG5" s="206"/>
      <c r="FH5" s="206"/>
      <c r="FI5" s="207"/>
      <c r="FJ5" s="1"/>
      <c r="FK5" s="1"/>
      <c r="FL5" s="242"/>
      <c r="FM5" s="242"/>
      <c r="FN5" s="243"/>
      <c r="FO5" s="236" t="s">
        <v>11</v>
      </c>
      <c r="FP5" s="236"/>
      <c r="FQ5" s="236"/>
      <c r="FR5" s="236"/>
      <c r="FS5" s="236"/>
      <c r="FT5" s="236"/>
      <c r="FU5" s="236"/>
      <c r="FV5" s="236"/>
      <c r="FW5" s="236"/>
      <c r="FX5" s="236"/>
      <c r="FY5" s="236"/>
      <c r="FZ5" s="236"/>
      <c r="GA5" s="236"/>
      <c r="GB5" s="236"/>
      <c r="GC5" s="236"/>
      <c r="GD5" s="236"/>
      <c r="GE5" s="236"/>
      <c r="GF5" s="236"/>
      <c r="GG5" s="1"/>
      <c r="GH5" s="1"/>
    </row>
    <row r="6" spans="1:190" ht="15.95" customHeight="1">
      <c r="A6" s="1"/>
      <c r="B6" s="300" t="s">
        <v>12</v>
      </c>
      <c r="C6" s="301"/>
      <c r="D6" s="302"/>
      <c r="E6" s="303">
        <v>0</v>
      </c>
      <c r="F6" s="304"/>
      <c r="G6" s="305"/>
      <c r="H6" s="306" t="e">
        <f t="shared" si="0"/>
        <v>#DIV/0!</v>
      </c>
      <c r="I6" s="307"/>
      <c r="J6" s="308"/>
      <c r="K6" s="1"/>
      <c r="L6" s="1"/>
      <c r="M6" s="1"/>
      <c r="N6" s="1"/>
      <c r="O6" s="13"/>
      <c r="P6" s="13"/>
      <c r="Q6" s="13"/>
      <c r="R6" s="2"/>
      <c r="S6" s="2"/>
      <c r="T6" s="1"/>
      <c r="U6" s="18"/>
      <c r="V6" s="18"/>
      <c r="W6" s="1"/>
      <c r="X6" s="1"/>
      <c r="Y6" s="23"/>
      <c r="Z6" s="23"/>
      <c r="AV6" s="12"/>
      <c r="AW6" s="12"/>
      <c r="AZ6" s="10"/>
      <c r="BA6" s="10"/>
      <c r="DB6" s="24"/>
      <c r="DC6" s="24"/>
      <c r="DD6" s="24"/>
      <c r="DE6" s="24"/>
      <c r="DF6" s="24"/>
      <c r="DG6" s="25"/>
      <c r="EX6" s="213"/>
      <c r="EY6" s="214"/>
      <c r="EZ6" s="215"/>
      <c r="FA6" s="205" t="s">
        <v>40</v>
      </c>
      <c r="FB6" s="206"/>
      <c r="FC6" s="206"/>
      <c r="FD6" s="206"/>
      <c r="FE6" s="206"/>
      <c r="FF6" s="206"/>
      <c r="FG6" s="206"/>
      <c r="FH6" s="206"/>
      <c r="FI6" s="207"/>
      <c r="FJ6" s="1"/>
      <c r="FK6" s="1"/>
      <c r="FL6" s="216"/>
      <c r="FM6" s="216"/>
      <c r="FN6" s="217"/>
      <c r="FO6" s="236" t="s">
        <v>14</v>
      </c>
      <c r="FP6" s="236"/>
      <c r="FQ6" s="236"/>
      <c r="FR6" s="236"/>
      <c r="FS6" s="236"/>
      <c r="FT6" s="236"/>
      <c r="FU6" s="236"/>
      <c r="FV6" s="236"/>
      <c r="FW6" s="236"/>
      <c r="FX6" s="236"/>
      <c r="FY6" s="236"/>
      <c r="FZ6" s="236"/>
      <c r="GA6" s="236"/>
      <c r="GB6" s="236"/>
      <c r="GC6" s="236"/>
      <c r="GD6" s="236"/>
      <c r="GE6" s="236"/>
      <c r="GF6" s="236"/>
      <c r="GG6" s="1"/>
      <c r="GH6" s="1"/>
    </row>
    <row r="7" spans="1:190" ht="15.95" customHeight="1">
      <c r="A7" s="1"/>
      <c r="B7" s="300" t="s">
        <v>15</v>
      </c>
      <c r="C7" s="301"/>
      <c r="D7" s="302"/>
      <c r="E7" s="303">
        <v>0</v>
      </c>
      <c r="F7" s="304"/>
      <c r="G7" s="305"/>
      <c r="H7" s="306" t="e">
        <f t="shared" si="0"/>
        <v>#DIV/0!</v>
      </c>
      <c r="I7" s="307"/>
      <c r="J7" s="308"/>
      <c r="K7" s="1"/>
      <c r="L7" s="1"/>
      <c r="M7" s="1"/>
      <c r="N7" s="1"/>
      <c r="O7" s="13"/>
      <c r="P7" s="13"/>
      <c r="Q7" s="13"/>
      <c r="R7" s="1"/>
      <c r="S7" s="1"/>
      <c r="T7" s="1"/>
      <c r="U7" s="1"/>
      <c r="V7" s="1"/>
      <c r="W7" s="1"/>
      <c r="X7" s="2"/>
      <c r="Y7" s="2"/>
      <c r="Z7" s="2"/>
      <c r="AW7" s="12"/>
      <c r="AZ7" s="10"/>
      <c r="BA7" s="10"/>
      <c r="DA7" s="12"/>
      <c r="DB7" s="12"/>
      <c r="DC7" s="26"/>
      <c r="DD7" s="26"/>
      <c r="DF7" s="27"/>
      <c r="DG7" s="28"/>
      <c r="EX7" s="221"/>
      <c r="EY7" s="222"/>
      <c r="EZ7" s="223"/>
      <c r="FA7" s="205" t="s">
        <v>16</v>
      </c>
      <c r="FB7" s="206"/>
      <c r="FC7" s="206"/>
      <c r="FD7" s="206"/>
      <c r="FE7" s="206"/>
      <c r="FF7" s="206"/>
      <c r="FG7" s="206"/>
      <c r="FH7" s="206"/>
      <c r="FI7" s="207"/>
      <c r="FJ7" s="1"/>
      <c r="FK7" s="1"/>
      <c r="FL7" s="224"/>
      <c r="FM7" s="224"/>
      <c r="FN7" s="225"/>
      <c r="FO7" s="236" t="s">
        <v>17</v>
      </c>
      <c r="FP7" s="236"/>
      <c r="FQ7" s="236"/>
      <c r="FR7" s="236"/>
      <c r="FS7" s="236"/>
      <c r="FT7" s="236"/>
      <c r="FU7" s="236"/>
      <c r="FV7" s="236"/>
      <c r="FW7" s="236"/>
      <c r="FX7" s="236"/>
      <c r="FY7" s="236"/>
      <c r="FZ7" s="236"/>
      <c r="GA7" s="236"/>
      <c r="GB7" s="236"/>
      <c r="GC7" s="236"/>
      <c r="GD7" s="236"/>
      <c r="GE7" s="236"/>
      <c r="GF7" s="236"/>
      <c r="GG7" s="1"/>
      <c r="GH7" s="1"/>
    </row>
    <row r="8" spans="1:190" ht="15.95" customHeight="1">
      <c r="A8" s="1"/>
      <c r="B8" s="300" t="s">
        <v>18</v>
      </c>
      <c r="C8" s="301"/>
      <c r="D8" s="302"/>
      <c r="E8" s="303">
        <v>0</v>
      </c>
      <c r="F8" s="304"/>
      <c r="G8" s="305"/>
      <c r="H8" s="320" t="e">
        <f t="shared" si="0"/>
        <v>#DIV/0!</v>
      </c>
      <c r="I8" s="321"/>
      <c r="J8" s="32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8"/>
      <c r="W8" s="18"/>
      <c r="X8" s="1"/>
      <c r="Y8" s="1"/>
      <c r="Z8" s="19"/>
      <c r="AW8" s="12"/>
      <c r="AZ8" s="10"/>
      <c r="BA8" s="10"/>
      <c r="BB8" s="10"/>
      <c r="BC8" s="10"/>
      <c r="BD8" s="10"/>
      <c r="CE8" s="29"/>
      <c r="CF8" s="29"/>
      <c r="CG8" s="29"/>
      <c r="CH8" s="29"/>
      <c r="CI8" s="29"/>
      <c r="CJ8" s="29"/>
      <c r="CK8" s="29"/>
      <c r="CL8" s="30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31"/>
      <c r="DK8" s="25"/>
      <c r="DL8" s="25"/>
      <c r="DM8" s="25"/>
      <c r="DN8" s="27"/>
      <c r="DP8" s="25"/>
      <c r="EX8" s="226"/>
      <c r="EY8" s="227"/>
      <c r="EZ8" s="228"/>
      <c r="FA8" s="205" t="s">
        <v>19</v>
      </c>
      <c r="FB8" s="206"/>
      <c r="FC8" s="206"/>
      <c r="FD8" s="206"/>
      <c r="FE8" s="206"/>
      <c r="FF8" s="206"/>
      <c r="FG8" s="206"/>
      <c r="FH8" s="206"/>
      <c r="FI8" s="207"/>
      <c r="FJ8" s="1"/>
      <c r="FK8" s="1"/>
      <c r="FL8" s="237"/>
      <c r="FM8" s="237"/>
      <c r="FN8" s="238"/>
      <c r="FO8" s="236" t="s">
        <v>20</v>
      </c>
      <c r="FP8" s="236"/>
      <c r="FQ8" s="236"/>
      <c r="FR8" s="236"/>
      <c r="FS8" s="236"/>
      <c r="FT8" s="236"/>
      <c r="FU8" s="236"/>
      <c r="FV8" s="236"/>
      <c r="FW8" s="236"/>
      <c r="FX8" s="236"/>
      <c r="FY8" s="236"/>
      <c r="FZ8" s="236"/>
      <c r="GA8" s="236"/>
      <c r="GB8" s="236"/>
      <c r="GC8" s="236"/>
      <c r="GD8" s="236"/>
      <c r="GE8" s="236"/>
      <c r="GF8" s="236"/>
      <c r="GG8" s="1"/>
      <c r="GH8" s="1"/>
    </row>
    <row r="9" spans="1:190" ht="15.95" customHeight="1">
      <c r="A9" s="1"/>
      <c r="B9" s="300" t="s">
        <v>21</v>
      </c>
      <c r="C9" s="301"/>
      <c r="D9" s="302"/>
      <c r="E9" s="303">
        <v>0</v>
      </c>
      <c r="F9" s="304"/>
      <c r="G9" s="305"/>
      <c r="H9" s="320" t="e">
        <f t="shared" si="0"/>
        <v>#DIV/0!</v>
      </c>
      <c r="I9" s="321"/>
      <c r="J9" s="32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3"/>
      <c r="BC9" s="10"/>
      <c r="BD9" s="10"/>
      <c r="CE9" s="11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K9" s="28"/>
      <c r="DL9" s="32"/>
      <c r="DM9" s="32"/>
      <c r="DN9" s="12"/>
      <c r="DO9" s="25"/>
      <c r="DP9" s="25"/>
      <c r="DR9" s="28"/>
      <c r="DS9" s="28"/>
      <c r="DT9" s="12"/>
      <c r="DU9" s="33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</row>
    <row r="10" spans="1:190" ht="15.95" customHeight="1">
      <c r="A10" s="1"/>
      <c r="B10" s="300" t="s">
        <v>22</v>
      </c>
      <c r="C10" s="301"/>
      <c r="D10" s="302"/>
      <c r="E10" s="303">
        <v>0</v>
      </c>
      <c r="F10" s="304"/>
      <c r="G10" s="305"/>
      <c r="H10" s="320" t="e">
        <f t="shared" si="0"/>
        <v>#DIV/0!</v>
      </c>
      <c r="I10" s="321"/>
      <c r="J10" s="32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23"/>
      <c r="BC10" s="10"/>
      <c r="B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1"/>
      <c r="CR10" s="10"/>
      <c r="CS10" s="10"/>
      <c r="CT10" s="10"/>
      <c r="CY10" s="10"/>
      <c r="CZ10" s="10"/>
      <c r="DA10" s="10"/>
      <c r="DB10" s="10"/>
      <c r="DC10" s="10"/>
      <c r="DH10" s="12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</row>
    <row r="11" spans="1:190" ht="15.95" customHeight="1">
      <c r="A11" s="1"/>
      <c r="B11" s="199" t="s">
        <v>24</v>
      </c>
      <c r="C11" s="199"/>
      <c r="D11" s="199"/>
      <c r="E11" s="208">
        <f>SUM(E5:G10)</f>
        <v>0</v>
      </c>
      <c r="F11" s="208"/>
      <c r="G11" s="208"/>
      <c r="H11" s="209" t="e">
        <f>SUM(H5:H10)</f>
        <v>#DIV/0!</v>
      </c>
      <c r="I11" s="209"/>
      <c r="J11" s="209"/>
      <c r="K11" s="1"/>
      <c r="L11" s="1"/>
      <c r="M11" s="1"/>
      <c r="N11" s="1"/>
      <c r="O11" s="1"/>
      <c r="P11" s="1"/>
      <c r="Q11" s="1"/>
      <c r="R11" s="1"/>
      <c r="S11" s="1"/>
      <c r="T11" s="1"/>
      <c r="U11" s="34"/>
      <c r="V11" s="34"/>
      <c r="W11" s="34"/>
      <c r="X11" s="20"/>
      <c r="Y11" s="20"/>
      <c r="Z11" s="20"/>
      <c r="BC11" s="10"/>
      <c r="B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1"/>
      <c r="CR11" s="10"/>
      <c r="CS11" s="10"/>
      <c r="CT11" s="10"/>
      <c r="CY11" s="10"/>
      <c r="CZ11" s="10"/>
      <c r="DA11" s="10"/>
      <c r="DB11" s="10"/>
      <c r="DC11" s="10"/>
      <c r="DH11" s="28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</row>
    <row r="12" spans="1:190" ht="15.95" customHeight="1">
      <c r="A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34"/>
      <c r="V12" s="34"/>
      <c r="W12" s="34"/>
      <c r="X12" s="35"/>
      <c r="Y12" s="35"/>
      <c r="Z12" s="35"/>
      <c r="AA12" s="1"/>
      <c r="BC12" s="10"/>
      <c r="BD12" s="10"/>
      <c r="CI12" s="11"/>
      <c r="CJ12" s="10"/>
      <c r="CK12" s="10"/>
      <c r="CL12" s="10"/>
      <c r="CM12" s="10"/>
      <c r="CN12" s="10"/>
      <c r="CO12" s="10"/>
      <c r="CP12" s="10"/>
      <c r="CV12" s="12"/>
      <c r="CW12" s="12"/>
      <c r="CX12" s="12"/>
      <c r="CY12" s="26"/>
      <c r="CZ12" s="26"/>
      <c r="DE12" s="33"/>
      <c r="DF12" s="12"/>
      <c r="DG12" s="12"/>
      <c r="DH12" s="12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28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</row>
    <row r="13" spans="1:190" ht="15.95" customHeight="1">
      <c r="A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34"/>
      <c r="V13" s="34"/>
      <c r="W13" s="34"/>
      <c r="X13" s="35"/>
      <c r="Y13" s="35"/>
      <c r="Z13" s="35"/>
      <c r="AA13" s="1"/>
      <c r="BC13" s="10"/>
      <c r="BD13" s="10"/>
      <c r="CK13" s="10"/>
      <c r="CV13" s="36"/>
      <c r="CW13" s="12"/>
      <c r="CX13" s="12"/>
      <c r="CY13" s="12"/>
      <c r="CZ13" s="12"/>
      <c r="DE13" s="12"/>
      <c r="DF13" s="12"/>
      <c r="DG13" s="12"/>
      <c r="DH13" s="12"/>
      <c r="DI13" s="12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GG13" s="1"/>
      <c r="GH13" s="1"/>
    </row>
    <row r="14" spans="1:190" ht="15.95" customHeight="1">
      <c r="A14" s="1"/>
      <c r="K14" s="1"/>
      <c r="L14" s="1"/>
      <c r="M14" s="1"/>
      <c r="N14" s="1"/>
      <c r="O14" s="13"/>
      <c r="P14" s="37"/>
      <c r="Q14" s="1"/>
      <c r="R14" s="1"/>
      <c r="S14" s="1"/>
      <c r="T14" s="37"/>
      <c r="U14" s="1"/>
      <c r="V14" s="1"/>
      <c r="W14" s="1"/>
      <c r="X14" s="2"/>
      <c r="Y14" s="23"/>
      <c r="Z14" s="23"/>
      <c r="AA14" s="2"/>
      <c r="BC14" s="10"/>
      <c r="BD14" s="10"/>
      <c r="CV14" s="12"/>
      <c r="CW14" s="12"/>
      <c r="CX14" s="12"/>
      <c r="CY14" s="12"/>
      <c r="CZ14" s="12"/>
      <c r="DE14" s="12"/>
      <c r="DF14" s="12"/>
      <c r="DG14" s="38"/>
      <c r="DH14" s="38"/>
      <c r="DI14" s="38"/>
      <c r="DJ14" s="38"/>
      <c r="DK14" s="38"/>
      <c r="DL14" s="38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GG14" s="1"/>
      <c r="GH14" s="1"/>
    </row>
    <row r="15" spans="1:190" ht="15.95" customHeight="1">
      <c r="A15" s="1"/>
      <c r="D15" s="1"/>
      <c r="K15" s="1"/>
      <c r="L15" s="1"/>
      <c r="M15" s="1"/>
      <c r="N15" s="1"/>
      <c r="O15" s="13"/>
      <c r="P15" s="37"/>
      <c r="Q15" s="1"/>
      <c r="R15" s="1"/>
      <c r="S15" s="1"/>
      <c r="T15" s="1"/>
      <c r="U15" s="37"/>
      <c r="V15" s="1"/>
      <c r="W15" s="1"/>
      <c r="X15" s="2"/>
      <c r="Y15" s="1"/>
      <c r="Z15" s="2"/>
      <c r="AA15" s="18"/>
      <c r="AW15" s="27"/>
      <c r="AX15" s="27"/>
      <c r="AY15" s="27"/>
      <c r="AZ15" s="33"/>
      <c r="BA15" s="26"/>
      <c r="BB15" s="10"/>
      <c r="BC15" s="10"/>
      <c r="BD15" s="10"/>
      <c r="CI15" s="27"/>
      <c r="CV15" s="12"/>
      <c r="CW15" s="28"/>
      <c r="CX15" s="28"/>
      <c r="CY15" s="28"/>
      <c r="CZ15" s="28"/>
      <c r="DE15" s="28"/>
      <c r="DF15" s="28"/>
      <c r="DG15" s="38"/>
      <c r="DH15" s="38"/>
      <c r="DI15" s="38"/>
      <c r="DJ15" s="38"/>
      <c r="DK15" s="38"/>
      <c r="DL15" s="38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</row>
    <row r="16" spans="1:190" ht="15.95" customHeight="1">
      <c r="D16" s="1"/>
      <c r="N16" s="1"/>
      <c r="O16" s="1"/>
      <c r="P16" s="1"/>
      <c r="Q16" s="1"/>
      <c r="R16" s="39"/>
      <c r="S16" s="37"/>
      <c r="T16" s="1"/>
      <c r="U16" s="1"/>
      <c r="V16" s="1"/>
      <c r="W16" s="1"/>
      <c r="X16" s="37"/>
      <c r="Y16" s="1"/>
      <c r="Z16" s="1"/>
      <c r="AA16" s="2"/>
      <c r="AZ16" s="12"/>
      <c r="BA16" s="27"/>
      <c r="BC16" s="27"/>
      <c r="BD16" s="27"/>
      <c r="BE16" s="10"/>
      <c r="BF16" s="28"/>
      <c r="BG16" s="12"/>
      <c r="BH16" s="12"/>
      <c r="BI16" s="22"/>
      <c r="BJ16" s="27"/>
      <c r="BK16" s="22"/>
      <c r="BL16" s="22"/>
      <c r="BO16" s="40"/>
      <c r="BU16" s="40"/>
      <c r="BV16" s="41"/>
      <c r="BW16" s="40"/>
      <c r="BX16" s="40"/>
      <c r="BY16" s="40"/>
      <c r="BZ16" s="41"/>
      <c r="CA16" s="40"/>
      <c r="CB16" s="40"/>
      <c r="CP16" s="42"/>
      <c r="EU16" s="43"/>
    </row>
    <row r="17" spans="4:187" ht="15.95" customHeight="1">
      <c r="D17" s="1"/>
      <c r="N17" s="1"/>
      <c r="O17" s="1"/>
      <c r="P17" s="1"/>
      <c r="Q17" s="1"/>
      <c r="R17" s="39"/>
      <c r="S17" s="37"/>
      <c r="T17" s="1"/>
      <c r="U17" s="1"/>
      <c r="V17" s="1"/>
      <c r="W17" s="1"/>
      <c r="X17" s="39"/>
      <c r="Y17" s="1"/>
      <c r="Z17" s="1"/>
      <c r="AA17" s="2"/>
      <c r="AB17" s="1"/>
      <c r="AC17" s="2"/>
      <c r="AD17" s="18"/>
      <c r="AE17" s="18"/>
      <c r="AF17" s="2"/>
      <c r="AZ17" s="12"/>
      <c r="BA17" s="27"/>
      <c r="BC17" s="27"/>
      <c r="BD17" s="27"/>
      <c r="BE17" s="10"/>
      <c r="BF17" s="28"/>
      <c r="BG17" s="12"/>
      <c r="BH17" s="12"/>
      <c r="BI17" s="22"/>
      <c r="BJ17" s="27"/>
      <c r="BK17" s="22"/>
      <c r="BL17" s="22"/>
      <c r="BO17" s="40"/>
      <c r="BU17" s="40"/>
      <c r="BV17" s="41"/>
      <c r="BW17" s="40"/>
      <c r="CB17" s="40"/>
      <c r="CP17" s="42"/>
      <c r="EZ17" s="43"/>
    </row>
    <row r="18" spans="4:187" ht="15.95" customHeight="1">
      <c r="D18" s="1"/>
      <c r="G18" s="44"/>
      <c r="H18" s="45"/>
      <c r="I18" s="45"/>
      <c r="N18" s="34"/>
      <c r="O18" s="34"/>
      <c r="P18" s="34"/>
      <c r="Q18" s="20"/>
      <c r="R18" s="20"/>
      <c r="S18" s="20"/>
      <c r="T18" s="1"/>
      <c r="U18" s="34"/>
      <c r="V18" s="34"/>
      <c r="X18" s="3"/>
      <c r="Y18" s="3"/>
      <c r="Z18" s="3"/>
      <c r="AB18" s="22"/>
      <c r="AC18" s="22"/>
      <c r="AD18" s="22"/>
      <c r="AE18" s="46"/>
      <c r="AF18" s="46"/>
      <c r="AG18" s="46"/>
      <c r="AH18" s="46"/>
      <c r="AI18" s="46"/>
      <c r="AJ18" s="46"/>
      <c r="AK18" s="46"/>
      <c r="AL18" s="46"/>
      <c r="AM18" s="47"/>
      <c r="AN18" s="48"/>
      <c r="AO18" s="48"/>
      <c r="AP18" s="48"/>
      <c r="AQ18" s="49"/>
      <c r="AR18" s="47"/>
      <c r="AS18" s="47"/>
      <c r="AT18" s="47"/>
      <c r="AU18" s="48"/>
      <c r="AV18" s="48"/>
      <c r="AW18" s="48"/>
      <c r="AX18" s="46"/>
      <c r="AY18" s="46"/>
      <c r="AZ18" s="50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51"/>
      <c r="BQ18" s="50"/>
      <c r="BR18" s="46"/>
      <c r="BS18" s="52"/>
      <c r="BT18" s="50"/>
      <c r="BU18" s="51"/>
      <c r="BV18" s="53"/>
      <c r="BW18" s="51"/>
      <c r="BX18" s="51"/>
      <c r="BY18" s="54"/>
      <c r="BZ18" s="53"/>
      <c r="CA18" s="54"/>
      <c r="CB18" s="54"/>
      <c r="CC18" s="46"/>
      <c r="CD18" s="46"/>
      <c r="CE18" s="55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5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</row>
    <row r="19" spans="4:187" ht="15.95" customHeight="1">
      <c r="D19" s="1"/>
      <c r="G19" s="45"/>
      <c r="H19" s="45"/>
      <c r="I19" s="45"/>
      <c r="X19" s="3"/>
      <c r="Y19" s="3"/>
      <c r="Z19" s="309">
        <f>N34+6</f>
        <v>7</v>
      </c>
      <c r="AA19" s="309"/>
      <c r="AB19" s="310"/>
      <c r="AC19" s="311" t="s">
        <v>38</v>
      </c>
      <c r="AD19" s="312"/>
      <c r="AF19" s="22"/>
      <c r="AG19" s="22"/>
      <c r="AH19" s="22"/>
      <c r="AR19" s="57"/>
      <c r="AS19" s="57"/>
      <c r="AT19" s="57"/>
      <c r="AU19" s="58"/>
      <c r="AV19" s="12"/>
      <c r="AW19" s="12"/>
      <c r="AX19" s="12"/>
      <c r="AY19" s="12"/>
      <c r="AZ19" s="12"/>
      <c r="BC19" s="12"/>
      <c r="BD19" s="12"/>
      <c r="CP19" s="59"/>
      <c r="CQ19" s="60"/>
      <c r="EO19" s="315">
        <f>SUM(EJ33,DN33,FP33)</f>
        <v>2</v>
      </c>
      <c r="EP19" s="315"/>
      <c r="EQ19" s="316"/>
      <c r="ER19" s="319" t="s">
        <v>38</v>
      </c>
      <c r="ES19" s="317"/>
    </row>
    <row r="20" spans="4:187" ht="15.95" customHeight="1">
      <c r="D20" s="1"/>
      <c r="G20" s="45"/>
      <c r="H20" s="45"/>
      <c r="I20" s="45"/>
      <c r="X20" s="3"/>
      <c r="Y20" s="3"/>
      <c r="Z20" s="309"/>
      <c r="AA20" s="309"/>
      <c r="AB20" s="310"/>
      <c r="AC20" s="313"/>
      <c r="AD20" s="314"/>
      <c r="AF20" s="22"/>
      <c r="AG20" s="22"/>
      <c r="AH20" s="22"/>
      <c r="AR20" s="57"/>
      <c r="AS20" s="57"/>
      <c r="AT20" s="57"/>
      <c r="AU20" s="33"/>
      <c r="AV20" s="26"/>
      <c r="AW20" s="26"/>
      <c r="AX20" s="26"/>
      <c r="AY20" s="26"/>
      <c r="BD20" s="26"/>
      <c r="BJ20" s="62"/>
      <c r="BK20" s="62"/>
      <c r="BL20" s="62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42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317"/>
      <c r="EP20" s="317"/>
      <c r="EQ20" s="318"/>
      <c r="ER20" s="319"/>
      <c r="ES20" s="317"/>
    </row>
    <row r="21" spans="4:187" ht="15.95" customHeight="1">
      <c r="D21" s="1"/>
      <c r="G21" s="45"/>
      <c r="H21" s="45"/>
      <c r="I21" s="45"/>
      <c r="X21" s="3"/>
      <c r="Y21" s="3"/>
      <c r="Z21" s="3"/>
      <c r="AA21" s="3"/>
      <c r="AB21" s="42"/>
      <c r="AF21" s="22"/>
      <c r="AG21" s="22"/>
      <c r="AH21" s="22"/>
      <c r="AR21" s="57"/>
      <c r="AS21" s="57"/>
      <c r="AT21" s="57"/>
      <c r="AV21" s="26"/>
      <c r="AW21" s="26"/>
      <c r="AX21" s="26"/>
      <c r="AY21" s="26"/>
      <c r="BD21" s="26"/>
      <c r="BJ21" s="62"/>
      <c r="BK21" s="62"/>
      <c r="BL21" s="62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P21" s="42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63"/>
    </row>
    <row r="22" spans="4:187" ht="15.95" customHeight="1">
      <c r="D22" s="1"/>
      <c r="G22" s="45"/>
      <c r="H22" s="45"/>
      <c r="I22" s="45"/>
      <c r="X22" s="3"/>
      <c r="Y22" s="3"/>
      <c r="Z22" s="3"/>
      <c r="AA22" s="3"/>
      <c r="AB22" s="42"/>
      <c r="AF22" s="22"/>
      <c r="AG22" s="22"/>
      <c r="AH22" s="22"/>
      <c r="AR22" s="45"/>
      <c r="AS22" s="45"/>
      <c r="AT22" s="57"/>
      <c r="CP22" s="42"/>
    </row>
    <row r="23" spans="4:187" ht="15.95" customHeight="1">
      <c r="D23" s="1"/>
      <c r="G23" s="45"/>
      <c r="H23" s="45"/>
      <c r="I23" s="45"/>
      <c r="X23" s="3"/>
      <c r="Y23" s="3"/>
      <c r="Z23" s="3"/>
      <c r="AA23" s="3"/>
      <c r="AB23" s="42"/>
      <c r="AF23" s="22"/>
      <c r="AG23" s="22"/>
      <c r="AH23" s="22"/>
      <c r="AR23" s="45"/>
      <c r="AS23" s="45"/>
      <c r="AT23" s="64"/>
      <c r="CP23" s="42"/>
    </row>
    <row r="24" spans="4:187" ht="15.6" customHeight="1">
      <c r="D24" s="1"/>
      <c r="G24" s="45"/>
      <c r="H24" s="45"/>
      <c r="I24" s="45"/>
      <c r="X24" s="3"/>
      <c r="Y24" s="3"/>
      <c r="Z24" s="3"/>
      <c r="AA24" s="3"/>
      <c r="AB24" s="42"/>
      <c r="AF24" s="22"/>
      <c r="AG24" s="22"/>
      <c r="AH24" s="22"/>
      <c r="AT24" s="45"/>
      <c r="CP24" s="42"/>
    </row>
    <row r="25" spans="4:187" ht="15.95" customHeight="1">
      <c r="D25" s="1"/>
      <c r="E25" s="65"/>
      <c r="F25" s="65"/>
      <c r="G25" s="45"/>
      <c r="H25" s="45"/>
      <c r="I25" s="45"/>
      <c r="X25" s="3"/>
      <c r="Y25" s="3"/>
      <c r="Z25" s="3"/>
      <c r="AA25" s="3"/>
      <c r="AB25" s="42"/>
      <c r="AF25" s="22"/>
      <c r="AG25" s="22"/>
      <c r="AH25" s="22"/>
      <c r="AT25" s="38"/>
      <c r="CP25" s="42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66"/>
      <c r="ER25" s="45"/>
      <c r="ES25" s="45"/>
      <c r="ET25" s="45"/>
      <c r="EU25" s="45"/>
      <c r="EV25" s="45"/>
      <c r="EW25" s="45"/>
      <c r="EX25" s="45"/>
      <c r="EY25" s="45"/>
      <c r="EZ25" s="45"/>
    </row>
    <row r="26" spans="4:187" ht="15.95" customHeight="1">
      <c r="E26" s="45"/>
      <c r="F26" s="45"/>
      <c r="G26" s="45"/>
      <c r="H26" s="45"/>
      <c r="I26" s="45"/>
      <c r="X26" s="3"/>
      <c r="Y26" s="3"/>
      <c r="Z26" s="3"/>
      <c r="AA26" s="3"/>
      <c r="AB26" s="56"/>
      <c r="AF26" s="22"/>
      <c r="AG26" s="22"/>
      <c r="AH26" s="22"/>
      <c r="AT26" s="45"/>
      <c r="CP26" s="42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66"/>
      <c r="ER26" s="45"/>
      <c r="ES26" s="45"/>
      <c r="ET26" s="45"/>
      <c r="EU26" s="45"/>
      <c r="EV26" s="45"/>
      <c r="EW26" s="45"/>
      <c r="EX26" s="45"/>
      <c r="EY26" s="45"/>
      <c r="EZ26" s="45"/>
    </row>
    <row r="27" spans="4:187" ht="15.95" customHeight="1">
      <c r="E27" s="45"/>
      <c r="F27" s="45"/>
      <c r="G27" s="45"/>
      <c r="H27" s="45"/>
      <c r="I27" s="45"/>
      <c r="X27" s="3"/>
      <c r="Y27" s="276"/>
      <c r="Z27" s="270"/>
      <c r="AA27" s="270"/>
      <c r="AB27" s="270"/>
      <c r="AC27" s="270" t="s">
        <v>41</v>
      </c>
      <c r="AD27" s="270"/>
      <c r="AE27" s="270"/>
      <c r="AF27" s="271"/>
      <c r="AG27" s="22"/>
      <c r="AH27" s="22"/>
      <c r="AT27" s="45"/>
      <c r="CP27" s="42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N27" s="276"/>
      <c r="EO27" s="270"/>
      <c r="EP27" s="270"/>
      <c r="EQ27" s="270"/>
      <c r="ER27" s="270" t="s">
        <v>42</v>
      </c>
      <c r="ES27" s="270"/>
      <c r="ET27" s="270"/>
      <c r="EU27" s="271"/>
      <c r="EV27" s="45"/>
      <c r="EW27" s="45"/>
      <c r="EX27" s="45"/>
      <c r="EY27" s="45"/>
      <c r="EZ27" s="45"/>
    </row>
    <row r="28" spans="4:187" ht="15.95" customHeight="1">
      <c r="E28" s="45"/>
      <c r="F28" s="45"/>
      <c r="G28" s="45"/>
      <c r="H28" s="45"/>
      <c r="I28" s="45"/>
      <c r="X28" s="3"/>
      <c r="Y28" s="283"/>
      <c r="Z28" s="284"/>
      <c r="AA28" s="284"/>
      <c r="AB28" s="284"/>
      <c r="AC28" s="284"/>
      <c r="AD28" s="284"/>
      <c r="AE28" s="284"/>
      <c r="AF28" s="285"/>
      <c r="AG28" s="22"/>
      <c r="AH28" s="22"/>
      <c r="AT28" s="45"/>
      <c r="CP28" s="42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N28" s="151"/>
      <c r="EO28" s="152"/>
      <c r="EP28" s="152"/>
      <c r="EQ28" s="152"/>
      <c r="ER28" s="152"/>
      <c r="ES28" s="152"/>
      <c r="ET28" s="152"/>
      <c r="EU28" s="153"/>
      <c r="EV28" s="38"/>
      <c r="EW28" s="44"/>
      <c r="EX28" s="44"/>
      <c r="EY28" s="45"/>
      <c r="EZ28" s="45"/>
    </row>
    <row r="29" spans="4:187" ht="15.95" customHeight="1">
      <c r="E29" s="45"/>
      <c r="F29" s="45"/>
      <c r="G29" s="45"/>
      <c r="H29" s="45"/>
      <c r="I29" s="45"/>
      <c r="J29" s="45"/>
      <c r="X29" s="3"/>
      <c r="Y29" s="3"/>
      <c r="Z29" s="3"/>
      <c r="AA29" s="3"/>
      <c r="AB29" s="67"/>
      <c r="AC29" s="22"/>
      <c r="AD29" s="22"/>
      <c r="AE29" s="22"/>
      <c r="AT29" s="45"/>
      <c r="CP29" s="42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66"/>
      <c r="ER29" s="45"/>
      <c r="ES29" s="45"/>
      <c r="ET29" s="45"/>
      <c r="EU29" s="45"/>
      <c r="EV29" s="45"/>
      <c r="EW29" s="45"/>
      <c r="EX29" s="45"/>
      <c r="EY29" s="45"/>
      <c r="EZ29" s="45"/>
    </row>
    <row r="30" spans="4:187" ht="15.95" customHeight="1"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X30" s="3"/>
      <c r="Y30" s="3"/>
      <c r="Z30" s="3"/>
      <c r="AA30" s="3"/>
      <c r="AB30" s="42"/>
      <c r="AC30" s="22"/>
      <c r="AD30" s="22"/>
      <c r="AE30" s="22"/>
      <c r="AF30" s="22"/>
      <c r="AO30" s="45"/>
      <c r="AP30" s="45"/>
      <c r="AQ30" s="45"/>
      <c r="AT30" s="57"/>
      <c r="CP30" s="42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66"/>
      <c r="ER30" s="68"/>
      <c r="ES30" s="45"/>
      <c r="ET30" s="45"/>
      <c r="EU30" s="45"/>
      <c r="EV30" s="45"/>
      <c r="EW30" s="45"/>
      <c r="EX30" s="45"/>
      <c r="EY30" s="45"/>
      <c r="EZ30" s="45"/>
    </row>
    <row r="31" spans="4:187" ht="15.95" customHeight="1"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X31" s="3"/>
      <c r="Y31" s="3"/>
      <c r="Z31" s="3"/>
      <c r="AA31" s="45"/>
      <c r="AB31" s="66"/>
      <c r="AC31" s="45"/>
      <c r="AD31" s="45"/>
      <c r="AE31" s="45"/>
      <c r="AF31" s="45"/>
      <c r="AG31" s="38"/>
      <c r="AT31" s="64"/>
      <c r="CP31" s="42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69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70"/>
      <c r="ER31" s="71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</row>
    <row r="32" spans="4:187" ht="15.95" customHeight="1">
      <c r="G32" s="45"/>
      <c r="H32" s="45"/>
      <c r="I32" s="45"/>
      <c r="J32" s="45"/>
      <c r="K32" s="45"/>
      <c r="L32" s="45"/>
      <c r="M32" s="45"/>
      <c r="N32" s="45"/>
      <c r="O32" s="45"/>
      <c r="P32" s="69"/>
      <c r="Q32" s="69"/>
      <c r="R32" s="69"/>
      <c r="S32" s="69"/>
      <c r="T32" s="69"/>
      <c r="U32" s="69"/>
      <c r="V32" s="69"/>
      <c r="W32" s="69"/>
      <c r="X32" s="46"/>
      <c r="Y32" s="46"/>
      <c r="Z32" s="46"/>
      <c r="AA32" s="69"/>
      <c r="AB32" s="70"/>
      <c r="AC32" s="69"/>
      <c r="AD32" s="69"/>
      <c r="AE32" s="69"/>
      <c r="AF32" s="69"/>
      <c r="AG32" s="72"/>
      <c r="AH32" s="72"/>
      <c r="AI32" s="72"/>
      <c r="AJ32" s="69"/>
      <c r="AK32" s="69"/>
      <c r="AL32" s="69"/>
      <c r="AM32" s="69"/>
      <c r="AN32" s="45"/>
      <c r="AO32" s="45"/>
      <c r="AP32" s="45"/>
      <c r="AT32" s="45"/>
      <c r="CP32" s="42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N32" s="42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66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68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</row>
    <row r="33" spans="4:194" ht="15.95" customHeight="1">
      <c r="L33" s="45"/>
      <c r="M33" s="45"/>
      <c r="N33" s="45"/>
      <c r="O33" s="66"/>
      <c r="P33" s="73"/>
      <c r="Q33" s="45"/>
      <c r="R33" s="45"/>
      <c r="S33" s="45"/>
      <c r="X33" s="3"/>
      <c r="Y33" s="3"/>
      <c r="Z33" s="3"/>
      <c r="AA33" s="3"/>
      <c r="AB33" s="45"/>
      <c r="AC33" s="45"/>
      <c r="AD33" s="45"/>
      <c r="AE33" s="66"/>
      <c r="AF33" s="45"/>
      <c r="AG33" s="45"/>
      <c r="AH33" s="45"/>
      <c r="AI33" s="45"/>
      <c r="AL33" s="45"/>
      <c r="AM33" s="45"/>
      <c r="AN33" s="74"/>
      <c r="AO33" s="75"/>
      <c r="AP33" s="45"/>
      <c r="AQ33" s="45"/>
      <c r="AR33" s="45"/>
      <c r="AS33" s="45"/>
      <c r="AT33" s="38"/>
      <c r="CP33" s="42"/>
      <c r="CQ33" s="45"/>
      <c r="CR33" s="45"/>
      <c r="CV33" s="45"/>
      <c r="CW33" s="45"/>
      <c r="CX33" s="45"/>
      <c r="DK33" s="45"/>
      <c r="DL33" s="45"/>
      <c r="DM33" s="45"/>
      <c r="DN33" s="66">
        <v>0</v>
      </c>
      <c r="DO33" s="45" t="s">
        <v>38</v>
      </c>
      <c r="DP33" s="45"/>
      <c r="DQ33" s="45"/>
      <c r="DR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287">
        <f>EK46+EU46+1</f>
        <v>1</v>
      </c>
      <c r="EK33" s="288"/>
      <c r="EL33" s="45" t="s">
        <v>38</v>
      </c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287">
        <f>FQ39+GA39+FG39+1</f>
        <v>1</v>
      </c>
      <c r="FQ33" s="288"/>
      <c r="FR33" s="45" t="s">
        <v>38</v>
      </c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</row>
    <row r="34" spans="4:194" ht="15.95" customHeight="1">
      <c r="L34" s="45"/>
      <c r="M34" s="45"/>
      <c r="N34" s="287">
        <f>J40+T40+1+J47+T47</f>
        <v>1</v>
      </c>
      <c r="O34" s="288"/>
      <c r="P34" s="45" t="s">
        <v>38</v>
      </c>
      <c r="Q34" s="45"/>
      <c r="R34" s="45"/>
      <c r="S34" s="45"/>
      <c r="X34" s="3"/>
      <c r="Y34" s="3"/>
      <c r="Z34" s="3"/>
      <c r="AA34" s="3"/>
      <c r="AB34" s="45"/>
      <c r="AC34" s="45"/>
      <c r="AD34" s="287"/>
      <c r="AE34" s="288"/>
      <c r="AF34" s="45" t="s">
        <v>38</v>
      </c>
      <c r="AG34" s="45"/>
      <c r="AH34" s="45"/>
      <c r="AI34" s="45"/>
      <c r="AL34" s="45"/>
      <c r="AM34" s="287"/>
      <c r="AN34" s="287"/>
      <c r="AO34" s="288"/>
      <c r="AP34" s="68" t="s">
        <v>38</v>
      </c>
      <c r="AQ34" s="45"/>
      <c r="AR34" s="45"/>
      <c r="AS34" s="45"/>
      <c r="AT34" s="45"/>
      <c r="CM34" s="45"/>
      <c r="CN34" s="45"/>
      <c r="CO34" s="287">
        <v>0</v>
      </c>
      <c r="CP34" s="288"/>
      <c r="CQ34" s="45" t="s">
        <v>38</v>
      </c>
      <c r="CR34" s="45"/>
      <c r="CS34" s="45"/>
      <c r="CT34" s="45"/>
      <c r="DK34" s="45"/>
      <c r="DL34" s="45"/>
      <c r="DM34" s="45"/>
      <c r="DN34" s="66"/>
      <c r="DO34" s="45"/>
      <c r="DP34" s="45"/>
      <c r="DQ34" s="45"/>
      <c r="DR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68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</row>
    <row r="35" spans="4:194" ht="15.95" customHeight="1">
      <c r="L35" s="45"/>
      <c r="M35" s="45"/>
      <c r="N35" s="45"/>
      <c r="O35" s="66"/>
      <c r="P35" s="45"/>
      <c r="Q35" s="45"/>
      <c r="R35" s="45"/>
      <c r="S35" s="45"/>
      <c r="X35" s="3"/>
      <c r="Y35" s="3"/>
      <c r="Z35" s="3"/>
      <c r="AA35" s="3"/>
      <c r="AB35" s="45"/>
      <c r="AC35" s="45"/>
      <c r="AD35" s="45"/>
      <c r="AE35" s="66"/>
      <c r="AF35" s="45"/>
      <c r="AG35" s="45"/>
      <c r="AH35" s="45"/>
      <c r="AI35" s="45"/>
      <c r="AL35" s="45"/>
      <c r="AM35" s="45"/>
      <c r="AN35" s="45"/>
      <c r="AO35" s="45"/>
      <c r="AP35" s="68"/>
      <c r="AQ35" s="45"/>
      <c r="AR35" s="45"/>
      <c r="AS35" s="45"/>
      <c r="AT35" s="45"/>
      <c r="CM35" s="45"/>
      <c r="CN35" s="45"/>
      <c r="CO35" s="45"/>
      <c r="CP35" s="66"/>
      <c r="CQ35" s="45"/>
      <c r="CR35" s="45"/>
      <c r="CS35" s="45"/>
      <c r="CT35" s="45"/>
      <c r="DK35" s="69"/>
      <c r="DL35" s="69"/>
      <c r="DM35" s="69"/>
      <c r="DN35" s="70"/>
      <c r="DO35" s="69"/>
      <c r="DP35" s="69"/>
      <c r="DQ35" s="69"/>
      <c r="DR35" s="69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77"/>
      <c r="FO35" s="77"/>
      <c r="FP35" s="77"/>
      <c r="FQ35" s="78"/>
      <c r="FR35" s="77"/>
      <c r="FS35" s="77"/>
      <c r="FT35" s="77"/>
      <c r="FU35" s="77"/>
      <c r="FV35" s="45"/>
      <c r="FW35" s="45"/>
      <c r="FX35" s="45"/>
      <c r="FY35" s="45"/>
      <c r="FZ35" s="45"/>
      <c r="GA35" s="45"/>
      <c r="GB35" s="45"/>
      <c r="GC35" s="45"/>
      <c r="GD35" s="45"/>
      <c r="GE35" s="45"/>
    </row>
    <row r="36" spans="4:194" ht="15.95" customHeight="1">
      <c r="L36" s="77"/>
      <c r="M36" s="77"/>
      <c r="N36" s="77"/>
      <c r="O36" s="78"/>
      <c r="P36" s="77"/>
      <c r="Q36" s="77"/>
      <c r="R36" s="77"/>
      <c r="S36" s="77"/>
      <c r="X36" s="3"/>
      <c r="Y36" s="3"/>
      <c r="Z36" s="3"/>
      <c r="AA36" s="3"/>
      <c r="AB36" s="77"/>
      <c r="AC36" s="77"/>
      <c r="AD36" s="77"/>
      <c r="AE36" s="78"/>
      <c r="AF36" s="77"/>
      <c r="AG36" s="77"/>
      <c r="AH36" s="77"/>
      <c r="AI36" s="77"/>
      <c r="AL36" s="77"/>
      <c r="AM36" s="77"/>
      <c r="AN36" s="77"/>
      <c r="AO36" s="78"/>
      <c r="AP36" s="77"/>
      <c r="AQ36" s="77"/>
      <c r="AR36" s="77"/>
      <c r="AS36" s="77"/>
      <c r="AT36" s="45"/>
      <c r="CM36" s="45"/>
      <c r="CN36" s="45"/>
      <c r="CO36" s="45"/>
      <c r="CP36" s="66"/>
      <c r="CQ36" s="45"/>
      <c r="CR36" s="45"/>
      <c r="CS36" s="45"/>
      <c r="CT36" s="45"/>
      <c r="DK36" s="272"/>
      <c r="DL36" s="273"/>
      <c r="DM36" s="273"/>
      <c r="DN36" s="273"/>
      <c r="DO36" s="273" t="s">
        <v>43</v>
      </c>
      <c r="DP36" s="273"/>
      <c r="DQ36" s="273"/>
      <c r="DR36" s="27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276"/>
      <c r="EI36" s="270"/>
      <c r="EJ36" s="270"/>
      <c r="EK36" s="270"/>
      <c r="EL36" s="270"/>
      <c r="EM36" s="270"/>
      <c r="EN36" s="270"/>
      <c r="EO36" s="271"/>
      <c r="EP36" s="68"/>
      <c r="EQ36" s="45"/>
      <c r="ER36" s="45"/>
      <c r="ES36" s="45"/>
      <c r="ET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272"/>
      <c r="FO36" s="273"/>
      <c r="FP36" s="273"/>
      <c r="FQ36" s="273"/>
      <c r="FR36" s="273" t="s">
        <v>44</v>
      </c>
      <c r="FS36" s="273"/>
      <c r="FT36" s="273"/>
      <c r="FU36" s="275"/>
      <c r="FV36" s="45"/>
      <c r="FW36" s="45"/>
      <c r="FX36" s="45"/>
      <c r="FY36" s="45"/>
      <c r="FZ36" s="45"/>
      <c r="GA36" s="45"/>
      <c r="GB36" s="45"/>
      <c r="GC36" s="45"/>
      <c r="GD36" s="45"/>
      <c r="GE36" s="45"/>
    </row>
    <row r="37" spans="4:194" ht="15.95" customHeight="1">
      <c r="L37" s="272"/>
      <c r="M37" s="273"/>
      <c r="N37" s="273"/>
      <c r="O37" s="273"/>
      <c r="P37" s="273" t="s">
        <v>44</v>
      </c>
      <c r="Q37" s="273"/>
      <c r="R37" s="273"/>
      <c r="S37" s="275"/>
      <c r="X37" s="3"/>
      <c r="Y37" s="3"/>
      <c r="Z37" s="3"/>
      <c r="AA37" s="3"/>
      <c r="AB37" s="272"/>
      <c r="AC37" s="273"/>
      <c r="AD37" s="273"/>
      <c r="AE37" s="273"/>
      <c r="AF37" s="270" t="s">
        <v>44</v>
      </c>
      <c r="AG37" s="270"/>
      <c r="AH37" s="270"/>
      <c r="AI37" s="271"/>
      <c r="AL37" s="272"/>
      <c r="AM37" s="273"/>
      <c r="AN37" s="273"/>
      <c r="AO37" s="273"/>
      <c r="AP37" s="270" t="s">
        <v>44</v>
      </c>
      <c r="AQ37" s="270"/>
      <c r="AR37" s="270"/>
      <c r="AS37" s="271"/>
      <c r="AT37" s="64"/>
      <c r="CM37" s="276"/>
      <c r="CN37" s="270"/>
      <c r="CO37" s="270"/>
      <c r="CP37" s="270"/>
      <c r="CQ37" s="270" t="s">
        <v>43</v>
      </c>
      <c r="CR37" s="270"/>
      <c r="CS37" s="270"/>
      <c r="CT37" s="271"/>
      <c r="DK37" s="151"/>
      <c r="DL37" s="152"/>
      <c r="DM37" s="152"/>
      <c r="DN37" s="152"/>
      <c r="DO37" s="152"/>
      <c r="DP37" s="152"/>
      <c r="DQ37" s="152"/>
      <c r="DR37" s="153"/>
      <c r="EH37" s="151"/>
      <c r="EI37" s="152"/>
      <c r="EJ37" s="152"/>
      <c r="EK37" s="152"/>
      <c r="EL37" s="152"/>
      <c r="EM37" s="152"/>
      <c r="EN37" s="152"/>
      <c r="EO37" s="153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151"/>
      <c r="FO37" s="152"/>
      <c r="FP37" s="152"/>
      <c r="FQ37" s="152"/>
      <c r="FR37" s="152"/>
      <c r="FS37" s="152"/>
      <c r="FT37" s="152"/>
      <c r="FU37" s="153"/>
      <c r="FV37" s="45"/>
      <c r="FW37" s="45"/>
      <c r="FX37" s="45"/>
      <c r="FY37" s="45"/>
      <c r="FZ37" s="45"/>
      <c r="GA37" s="45"/>
      <c r="GB37" s="45"/>
      <c r="GC37" s="45"/>
      <c r="GD37" s="45"/>
      <c r="GE37" s="45"/>
    </row>
    <row r="38" spans="4:194" ht="15.95" customHeight="1">
      <c r="L38" s="151"/>
      <c r="M38" s="152"/>
      <c r="N38" s="152"/>
      <c r="O38" s="152"/>
      <c r="P38" s="152"/>
      <c r="Q38" s="152"/>
      <c r="R38" s="152"/>
      <c r="S38" s="153"/>
      <c r="X38" s="3"/>
      <c r="Y38" s="3"/>
      <c r="Z38" s="3"/>
      <c r="AA38" s="3"/>
      <c r="AB38" s="283"/>
      <c r="AC38" s="284"/>
      <c r="AD38" s="284"/>
      <c r="AE38" s="284"/>
      <c r="AF38" s="284"/>
      <c r="AG38" s="284"/>
      <c r="AH38" s="284"/>
      <c r="AI38" s="285"/>
      <c r="AL38" s="283"/>
      <c r="AM38" s="284"/>
      <c r="AN38" s="284"/>
      <c r="AO38" s="284"/>
      <c r="AP38" s="284"/>
      <c r="AQ38" s="284"/>
      <c r="AR38" s="284"/>
      <c r="AS38" s="285"/>
      <c r="AT38" s="45"/>
      <c r="CM38" s="151"/>
      <c r="CN38" s="152"/>
      <c r="CO38" s="152"/>
      <c r="CP38" s="152"/>
      <c r="CQ38" s="152"/>
      <c r="CR38" s="152"/>
      <c r="CS38" s="152"/>
      <c r="CT38" s="153"/>
      <c r="DK38" s="297"/>
      <c r="DL38" s="298"/>
      <c r="DM38" s="298"/>
      <c r="DN38" s="298"/>
      <c r="DO38" s="298"/>
      <c r="DP38" s="298"/>
      <c r="DQ38" s="298"/>
      <c r="DR38" s="299"/>
      <c r="EK38" s="42"/>
      <c r="FD38" s="76"/>
      <c r="FE38" s="76"/>
      <c r="FF38" s="76"/>
      <c r="FG38" s="76"/>
      <c r="FH38" s="79"/>
      <c r="FI38" s="79"/>
      <c r="FJ38" s="79"/>
      <c r="FK38" s="79"/>
      <c r="FL38" s="69"/>
      <c r="FM38" s="69"/>
      <c r="FN38" s="69"/>
      <c r="FO38" s="69"/>
      <c r="FP38" s="69"/>
      <c r="FQ38" s="69"/>
      <c r="FR38" s="80"/>
      <c r="FS38" s="69"/>
      <c r="FT38" s="69"/>
      <c r="FU38" s="69"/>
      <c r="FV38" s="69"/>
      <c r="FW38" s="69"/>
      <c r="FX38" s="69"/>
      <c r="FY38" s="69"/>
      <c r="FZ38" s="69"/>
      <c r="GA38" s="69"/>
      <c r="GB38" s="45"/>
      <c r="GC38" s="45"/>
      <c r="GD38" s="45"/>
      <c r="GE38" s="76"/>
    </row>
    <row r="39" spans="4:194" ht="15.95" customHeight="1">
      <c r="D39" s="32"/>
      <c r="K39" s="46"/>
      <c r="L39" s="46"/>
      <c r="M39" s="46"/>
      <c r="N39" s="46"/>
      <c r="O39" s="46"/>
      <c r="P39" s="81"/>
      <c r="Q39" s="46"/>
      <c r="R39" s="46"/>
      <c r="S39" s="46"/>
      <c r="T39" s="46"/>
      <c r="X39" s="3"/>
      <c r="Y39" s="3"/>
      <c r="Z39" s="3"/>
      <c r="AA39" s="3"/>
      <c r="AL39" s="45"/>
      <c r="AM39" s="45"/>
      <c r="AN39" s="45"/>
      <c r="AO39" s="75"/>
      <c r="AP39" s="45"/>
      <c r="AQ39" s="45"/>
      <c r="AR39" s="45"/>
      <c r="AS39" s="76"/>
      <c r="AT39" s="45"/>
      <c r="CM39" s="272"/>
      <c r="CN39" s="273"/>
      <c r="CO39" s="273"/>
      <c r="CP39" s="273"/>
      <c r="CQ39" s="270"/>
      <c r="CR39" s="270"/>
      <c r="CS39" s="270"/>
      <c r="CT39" s="271"/>
      <c r="DK39" s="294"/>
      <c r="DL39" s="295"/>
      <c r="DM39" s="295"/>
      <c r="DN39" s="295"/>
      <c r="DO39" s="295"/>
      <c r="DP39" s="295"/>
      <c r="DQ39" s="295"/>
      <c r="DR39" s="296"/>
      <c r="EK39" s="42"/>
      <c r="FD39" s="79"/>
      <c r="FE39" s="79"/>
      <c r="FF39" s="79"/>
      <c r="FG39" s="79">
        <v>0</v>
      </c>
      <c r="FH39" s="82" t="s">
        <v>38</v>
      </c>
      <c r="FI39" s="79"/>
      <c r="FJ39" s="79"/>
      <c r="FK39" s="79"/>
      <c r="FL39" s="45"/>
      <c r="FN39" s="45"/>
      <c r="FO39" s="45"/>
      <c r="FP39" s="45"/>
      <c r="FQ39" s="70">
        <v>0</v>
      </c>
      <c r="FR39" s="45" t="s">
        <v>38</v>
      </c>
      <c r="FS39" s="45"/>
      <c r="FT39" s="45"/>
      <c r="FU39" s="45"/>
      <c r="FV39" s="45"/>
      <c r="FW39" s="45"/>
      <c r="FX39" s="79"/>
      <c r="FY39" s="79"/>
      <c r="FZ39" s="79"/>
      <c r="GA39" s="79">
        <v>0</v>
      </c>
      <c r="GB39" s="82" t="s">
        <v>38</v>
      </c>
      <c r="GC39" s="79"/>
      <c r="GD39" s="79"/>
      <c r="GE39" s="79"/>
    </row>
    <row r="40" spans="4:194" ht="15.95" customHeight="1">
      <c r="D40" s="32"/>
      <c r="G40" s="45"/>
      <c r="H40" s="45"/>
      <c r="I40" s="45"/>
      <c r="J40" s="70">
        <v>0</v>
      </c>
      <c r="K40" s="45" t="s">
        <v>38</v>
      </c>
      <c r="L40" s="45"/>
      <c r="M40" s="45"/>
      <c r="N40" s="45"/>
      <c r="Q40" s="45"/>
      <c r="R40" s="45"/>
      <c r="S40" s="45"/>
      <c r="T40" s="70">
        <v>0</v>
      </c>
      <c r="U40" s="45" t="s">
        <v>38</v>
      </c>
      <c r="V40" s="45"/>
      <c r="W40" s="45"/>
      <c r="X40" s="45"/>
      <c r="Y40" s="3"/>
      <c r="Z40" s="3"/>
      <c r="AA40" s="3"/>
      <c r="AL40" s="45"/>
      <c r="AM40" s="45"/>
      <c r="AN40" s="45"/>
      <c r="AO40" s="66"/>
      <c r="AP40" s="45"/>
      <c r="AQ40" s="45"/>
      <c r="AR40" s="45"/>
      <c r="AS40" s="45"/>
      <c r="AT40" s="45"/>
      <c r="CM40" s="151"/>
      <c r="CN40" s="152"/>
      <c r="CO40" s="152"/>
      <c r="CP40" s="152"/>
      <c r="CQ40" s="152"/>
      <c r="CR40" s="152"/>
      <c r="CS40" s="152"/>
      <c r="CT40" s="153"/>
      <c r="DK40" s="297"/>
      <c r="DL40" s="298"/>
      <c r="DM40" s="298"/>
      <c r="DN40" s="298"/>
      <c r="DO40" s="298"/>
      <c r="DP40" s="298"/>
      <c r="DQ40" s="298"/>
      <c r="DR40" s="299"/>
      <c r="EK40" s="42"/>
      <c r="FD40" s="291"/>
      <c r="FE40" s="292"/>
      <c r="FF40" s="292"/>
      <c r="FG40" s="292"/>
      <c r="FH40" s="292"/>
      <c r="FI40" s="292"/>
      <c r="FJ40" s="292"/>
      <c r="FK40" s="293"/>
      <c r="FL40" s="45"/>
      <c r="FN40" s="291"/>
      <c r="FO40" s="292"/>
      <c r="FP40" s="292"/>
      <c r="FQ40" s="292"/>
      <c r="FR40" s="292"/>
      <c r="FS40" s="292"/>
      <c r="FT40" s="292"/>
      <c r="FU40" s="293"/>
      <c r="FV40" s="45"/>
      <c r="FW40" s="45"/>
      <c r="FX40" s="291"/>
      <c r="FY40" s="292"/>
      <c r="FZ40" s="292"/>
      <c r="GA40" s="292"/>
      <c r="GB40" s="292"/>
      <c r="GC40" s="292"/>
      <c r="GD40" s="292"/>
      <c r="GE40" s="293"/>
    </row>
    <row r="41" spans="4:194" ht="15.95" customHeight="1">
      <c r="D41" s="32"/>
      <c r="G41" s="280"/>
      <c r="H41" s="281"/>
      <c r="I41" s="281"/>
      <c r="J41" s="281"/>
      <c r="K41" s="281"/>
      <c r="L41" s="281"/>
      <c r="M41" s="281"/>
      <c r="N41" s="282"/>
      <c r="Q41" s="280"/>
      <c r="R41" s="281"/>
      <c r="S41" s="281"/>
      <c r="T41" s="281"/>
      <c r="U41" s="281"/>
      <c r="V41" s="281"/>
      <c r="W41" s="281"/>
      <c r="X41" s="282"/>
      <c r="Y41" s="3"/>
      <c r="Z41" s="3"/>
      <c r="AA41" s="3"/>
      <c r="AL41" s="45"/>
      <c r="AM41" s="45"/>
      <c r="AN41" s="45"/>
      <c r="AO41" s="66"/>
      <c r="AP41" s="45"/>
      <c r="AQ41" s="45"/>
      <c r="AR41" s="45"/>
      <c r="AS41" s="45"/>
      <c r="AT41" s="45"/>
      <c r="CM41" s="272"/>
      <c r="CN41" s="273"/>
      <c r="CO41" s="273"/>
      <c r="CP41" s="273"/>
      <c r="CQ41" s="270"/>
      <c r="CR41" s="270"/>
      <c r="CS41" s="270"/>
      <c r="CT41" s="271"/>
      <c r="DK41" s="294"/>
      <c r="DL41" s="295"/>
      <c r="DM41" s="295"/>
      <c r="DN41" s="295"/>
      <c r="DO41" s="295"/>
      <c r="DP41" s="295"/>
      <c r="DQ41" s="295"/>
      <c r="DR41" s="296"/>
      <c r="EK41" s="42"/>
      <c r="FD41" s="272"/>
      <c r="FE41" s="273"/>
      <c r="FF41" s="273"/>
      <c r="FG41" s="273"/>
      <c r="FH41" s="273"/>
      <c r="FI41" s="273"/>
      <c r="FJ41" s="273"/>
      <c r="FK41" s="275"/>
      <c r="FL41" s="45"/>
      <c r="FN41" s="272"/>
      <c r="FO41" s="273"/>
      <c r="FP41" s="273"/>
      <c r="FQ41" s="273"/>
      <c r="FR41" s="270"/>
      <c r="FS41" s="270"/>
      <c r="FT41" s="270"/>
      <c r="FU41" s="271"/>
      <c r="FV41" s="45"/>
      <c r="FW41" s="45"/>
      <c r="FX41" s="276"/>
      <c r="FY41" s="270"/>
      <c r="FZ41" s="270"/>
      <c r="GA41" s="270"/>
      <c r="GB41" s="270"/>
      <c r="GC41" s="270"/>
      <c r="GD41" s="270"/>
      <c r="GE41" s="271"/>
    </row>
    <row r="42" spans="4:194" ht="15.95" customHeight="1">
      <c r="D42" s="32"/>
      <c r="G42" s="272"/>
      <c r="H42" s="273"/>
      <c r="I42" s="273"/>
      <c r="J42" s="273"/>
      <c r="K42" s="270" t="s">
        <v>45</v>
      </c>
      <c r="L42" s="270"/>
      <c r="M42" s="270"/>
      <c r="N42" s="271"/>
      <c r="Q42" s="272"/>
      <c r="R42" s="273"/>
      <c r="S42" s="273"/>
      <c r="T42" s="273"/>
      <c r="U42" s="270" t="s">
        <v>45</v>
      </c>
      <c r="V42" s="270"/>
      <c r="W42" s="270"/>
      <c r="X42" s="271"/>
      <c r="Y42" s="3"/>
      <c r="Z42" s="3"/>
      <c r="AA42" s="3"/>
      <c r="AL42" s="276"/>
      <c r="AM42" s="270"/>
      <c r="AN42" s="270"/>
      <c r="AO42" s="270"/>
      <c r="AP42" s="270"/>
      <c r="AQ42" s="270"/>
      <c r="AR42" s="270"/>
      <c r="AS42" s="271"/>
      <c r="AT42" s="45"/>
      <c r="CM42" s="151"/>
      <c r="CN42" s="152"/>
      <c r="CO42" s="152"/>
      <c r="CP42" s="152"/>
      <c r="CQ42" s="152"/>
      <c r="CR42" s="152"/>
      <c r="CS42" s="152"/>
      <c r="CT42" s="153"/>
      <c r="DK42" s="261"/>
      <c r="DL42" s="262"/>
      <c r="DM42" s="262"/>
      <c r="DN42" s="262"/>
      <c r="DO42" s="262"/>
      <c r="DP42" s="262"/>
      <c r="DQ42" s="262"/>
      <c r="DR42" s="263"/>
      <c r="EK42" s="42"/>
      <c r="FD42" s="151"/>
      <c r="FE42" s="152"/>
      <c r="FF42" s="152"/>
      <c r="FG42" s="152"/>
      <c r="FH42" s="152"/>
      <c r="FI42" s="152"/>
      <c r="FJ42" s="152"/>
      <c r="FK42" s="153"/>
      <c r="FL42" s="45"/>
      <c r="FN42" s="151"/>
      <c r="FO42" s="152"/>
      <c r="FP42" s="152"/>
      <c r="FQ42" s="152"/>
      <c r="FR42" s="152"/>
      <c r="FS42" s="152"/>
      <c r="FT42" s="152"/>
      <c r="FU42" s="153"/>
      <c r="FV42" s="45"/>
      <c r="FW42" s="45"/>
      <c r="FX42" s="151"/>
      <c r="FY42" s="152"/>
      <c r="FZ42" s="152"/>
      <c r="GA42" s="152"/>
      <c r="GB42" s="152"/>
      <c r="GC42" s="152"/>
      <c r="GD42" s="152"/>
      <c r="GE42" s="153"/>
    </row>
    <row r="43" spans="4:194" ht="15.95" customHeight="1">
      <c r="D43" s="32"/>
      <c r="G43" s="151"/>
      <c r="H43" s="152"/>
      <c r="I43" s="152"/>
      <c r="J43" s="152"/>
      <c r="K43" s="152"/>
      <c r="L43" s="152"/>
      <c r="M43" s="152"/>
      <c r="N43" s="153"/>
      <c r="Q43" s="151"/>
      <c r="R43" s="152"/>
      <c r="S43" s="152"/>
      <c r="T43" s="152"/>
      <c r="U43" s="152"/>
      <c r="V43" s="152"/>
      <c r="W43" s="152"/>
      <c r="X43" s="153"/>
      <c r="Y43" s="3"/>
      <c r="Z43" s="3"/>
      <c r="AL43" s="283"/>
      <c r="AM43" s="284"/>
      <c r="AN43" s="284"/>
      <c r="AO43" s="284"/>
      <c r="AP43" s="284"/>
      <c r="AQ43" s="284"/>
      <c r="AR43" s="284"/>
      <c r="AS43" s="285"/>
      <c r="AT43" s="45"/>
      <c r="CM43" s="261"/>
      <c r="CN43" s="262"/>
      <c r="CO43" s="262"/>
      <c r="CP43" s="262"/>
      <c r="CQ43" s="262"/>
      <c r="CR43" s="262"/>
      <c r="CS43" s="262"/>
      <c r="CT43" s="263"/>
      <c r="DK43" s="264"/>
      <c r="DL43" s="265"/>
      <c r="DM43" s="265"/>
      <c r="DN43" s="265"/>
      <c r="DO43" s="265"/>
      <c r="DP43" s="265"/>
      <c r="DQ43" s="265"/>
      <c r="DR43" s="266"/>
      <c r="EK43" s="42"/>
      <c r="FD43" s="261"/>
      <c r="FE43" s="262"/>
      <c r="FF43" s="262"/>
      <c r="FG43" s="262"/>
      <c r="FH43" s="262"/>
      <c r="FI43" s="262"/>
      <c r="FJ43" s="262"/>
      <c r="FK43" s="263"/>
      <c r="FL43" s="45"/>
      <c r="FN43" s="261"/>
      <c r="FO43" s="262"/>
      <c r="FP43" s="262"/>
      <c r="FQ43" s="262"/>
      <c r="FR43" s="262"/>
      <c r="FS43" s="262"/>
      <c r="FT43" s="262"/>
      <c r="FU43" s="263"/>
      <c r="FV43" s="45"/>
      <c r="FW43" s="45"/>
      <c r="FX43" s="261"/>
      <c r="FY43" s="262"/>
      <c r="FZ43" s="262"/>
      <c r="GA43" s="262"/>
      <c r="GB43" s="262"/>
      <c r="GC43" s="262"/>
      <c r="GD43" s="262"/>
      <c r="GE43" s="263"/>
    </row>
    <row r="44" spans="4:194" ht="15.95" customHeight="1">
      <c r="D44" s="32"/>
      <c r="G44" s="261"/>
      <c r="H44" s="262"/>
      <c r="I44" s="262"/>
      <c r="J44" s="262"/>
      <c r="K44" s="262"/>
      <c r="L44" s="262"/>
      <c r="M44" s="262"/>
      <c r="N44" s="263"/>
      <c r="Q44" s="261"/>
      <c r="R44" s="262"/>
      <c r="S44" s="262"/>
      <c r="T44" s="262"/>
      <c r="U44" s="262"/>
      <c r="V44" s="262"/>
      <c r="W44" s="262"/>
      <c r="X44" s="263"/>
      <c r="Y44" s="3"/>
      <c r="Z44" s="3"/>
      <c r="AL44" s="276"/>
      <c r="AM44" s="270"/>
      <c r="AN44" s="270"/>
      <c r="AO44" s="270"/>
      <c r="AP44" s="270"/>
      <c r="AQ44" s="270"/>
      <c r="AR44" s="270"/>
      <c r="AS44" s="271"/>
      <c r="AT44" s="45"/>
      <c r="CM44" s="264"/>
      <c r="CN44" s="265"/>
      <c r="CO44" s="265"/>
      <c r="CP44" s="265"/>
      <c r="CQ44" s="265"/>
      <c r="CR44" s="265"/>
      <c r="CS44" s="265"/>
      <c r="CT44" s="266"/>
      <c r="EK44" s="42"/>
      <c r="EL44" s="46"/>
      <c r="EM44" s="69"/>
      <c r="EN44" s="69"/>
      <c r="EO44" s="69"/>
      <c r="EP44" s="69"/>
      <c r="EQ44" s="69"/>
      <c r="ER44" s="69"/>
      <c r="ES44" s="69"/>
      <c r="ET44" s="69"/>
      <c r="EU44" s="69"/>
      <c r="FD44" s="264"/>
      <c r="FE44" s="265"/>
      <c r="FF44" s="265"/>
      <c r="FG44" s="265"/>
      <c r="FH44" s="265"/>
      <c r="FI44" s="265"/>
      <c r="FJ44" s="265"/>
      <c r="FK44" s="266"/>
      <c r="FL44" s="45"/>
      <c r="FN44" s="264"/>
      <c r="FO44" s="265"/>
      <c r="FP44" s="265"/>
      <c r="FQ44" s="265"/>
      <c r="FR44" s="265"/>
      <c r="FS44" s="265"/>
      <c r="FT44" s="265"/>
      <c r="FU44" s="266"/>
      <c r="FV44" s="45"/>
      <c r="FW44" s="45"/>
      <c r="FX44" s="264"/>
      <c r="FY44" s="265"/>
      <c r="FZ44" s="265"/>
      <c r="GA44" s="265"/>
      <c r="GB44" s="265"/>
      <c r="GC44" s="265"/>
      <c r="GD44" s="265"/>
      <c r="GE44" s="266"/>
      <c r="GL44" s="45"/>
    </row>
    <row r="45" spans="4:194" ht="15.95" customHeight="1">
      <c r="D45" s="32"/>
      <c r="G45" s="264"/>
      <c r="H45" s="265"/>
      <c r="I45" s="265"/>
      <c r="J45" s="265"/>
      <c r="K45" s="265"/>
      <c r="L45" s="265"/>
      <c r="M45" s="265"/>
      <c r="N45" s="266"/>
      <c r="Q45" s="264"/>
      <c r="R45" s="265"/>
      <c r="S45" s="265"/>
      <c r="T45" s="265"/>
      <c r="U45" s="265"/>
      <c r="V45" s="265"/>
      <c r="W45" s="265"/>
      <c r="X45" s="266"/>
      <c r="Y45" s="3"/>
      <c r="Z45" s="3"/>
      <c r="AL45" s="283"/>
      <c r="AM45" s="284"/>
      <c r="AN45" s="284"/>
      <c r="AO45" s="284"/>
      <c r="AP45" s="284"/>
      <c r="AQ45" s="284"/>
      <c r="AR45" s="284"/>
      <c r="AS45" s="285"/>
      <c r="AT45" s="45"/>
      <c r="CM45" s="261"/>
      <c r="CN45" s="262"/>
      <c r="CO45" s="262"/>
      <c r="CP45" s="262"/>
      <c r="CQ45" s="262"/>
      <c r="CR45" s="262"/>
      <c r="CS45" s="262"/>
      <c r="CT45" s="263"/>
      <c r="EK45" s="42"/>
      <c r="EL45" s="68"/>
      <c r="EM45" s="45"/>
      <c r="EN45" s="45"/>
      <c r="EO45" s="45"/>
      <c r="EP45" s="45"/>
      <c r="EQ45" s="45"/>
      <c r="ER45" s="45"/>
      <c r="ES45" s="45"/>
      <c r="ET45" s="45"/>
      <c r="EU45" s="45"/>
      <c r="EV45" s="83"/>
      <c r="FD45" s="261"/>
      <c r="FE45" s="262"/>
      <c r="FF45" s="262"/>
      <c r="FG45" s="262"/>
      <c r="FH45" s="262"/>
      <c r="FI45" s="262"/>
      <c r="FJ45" s="262"/>
      <c r="FK45" s="263"/>
      <c r="FL45" s="45"/>
      <c r="FN45" s="261"/>
      <c r="FO45" s="262"/>
      <c r="FP45" s="262"/>
      <c r="FQ45" s="262"/>
      <c r="FR45" s="262"/>
      <c r="FS45" s="262"/>
      <c r="FT45" s="262"/>
      <c r="FU45" s="263"/>
      <c r="FV45" s="45"/>
      <c r="FW45" s="45"/>
      <c r="FX45" s="261"/>
      <c r="FY45" s="262"/>
      <c r="FZ45" s="262"/>
      <c r="GA45" s="262"/>
      <c r="GB45" s="262"/>
      <c r="GC45" s="262"/>
      <c r="GD45" s="262"/>
      <c r="GE45" s="263"/>
      <c r="GL45" s="45"/>
    </row>
    <row r="46" spans="4:194" ht="15.95" customHeight="1">
      <c r="D46" s="32"/>
      <c r="X46" s="3"/>
      <c r="Y46" s="3"/>
      <c r="Z46" s="3"/>
      <c r="AL46" s="272"/>
      <c r="AM46" s="273"/>
      <c r="AN46" s="273"/>
      <c r="AO46" s="273"/>
      <c r="AP46" s="270"/>
      <c r="AQ46" s="270"/>
      <c r="AR46" s="270"/>
      <c r="AS46" s="271"/>
      <c r="AT46" s="45"/>
      <c r="CM46" s="264"/>
      <c r="CN46" s="265"/>
      <c r="CO46" s="265"/>
      <c r="CP46" s="265"/>
      <c r="CQ46" s="265"/>
      <c r="CR46" s="265"/>
      <c r="CS46" s="265"/>
      <c r="CT46" s="266"/>
      <c r="EH46" s="79"/>
      <c r="EI46" s="79"/>
      <c r="EJ46" s="79"/>
      <c r="EK46" s="84">
        <v>0</v>
      </c>
      <c r="EL46" s="79" t="s">
        <v>38</v>
      </c>
      <c r="EM46" s="79"/>
      <c r="EN46" s="79"/>
      <c r="EO46" s="79"/>
      <c r="EP46" s="45"/>
      <c r="EQ46" s="45"/>
      <c r="ER46" s="79"/>
      <c r="ES46" s="79"/>
      <c r="ET46" s="79"/>
      <c r="EU46" s="79">
        <v>0</v>
      </c>
      <c r="EV46" s="82" t="s">
        <v>38</v>
      </c>
      <c r="EW46" s="79"/>
      <c r="EX46" s="79"/>
      <c r="EY46" s="79"/>
      <c r="FD46" s="264"/>
      <c r="FE46" s="265"/>
      <c r="FF46" s="265"/>
      <c r="FG46" s="265"/>
      <c r="FH46" s="265"/>
      <c r="FI46" s="265"/>
      <c r="FJ46" s="265"/>
      <c r="FK46" s="266"/>
      <c r="FL46" s="45"/>
      <c r="FN46" s="264"/>
      <c r="FO46" s="265"/>
      <c r="FP46" s="265"/>
      <c r="FQ46" s="265"/>
      <c r="FR46" s="265"/>
      <c r="FS46" s="265"/>
      <c r="FT46" s="265"/>
      <c r="FU46" s="266"/>
      <c r="FV46" s="45"/>
      <c r="FW46" s="45"/>
      <c r="FX46" s="264"/>
      <c r="FY46" s="265"/>
      <c r="FZ46" s="265"/>
      <c r="GA46" s="265"/>
      <c r="GB46" s="265"/>
      <c r="GC46" s="265"/>
      <c r="GD46" s="265"/>
      <c r="GE46" s="266"/>
      <c r="GL46" s="45"/>
    </row>
    <row r="47" spans="4:194" ht="15.95" customHeight="1">
      <c r="D47" s="32"/>
      <c r="G47" s="45"/>
      <c r="H47" s="45"/>
      <c r="I47" s="45"/>
      <c r="J47" s="70">
        <v>0</v>
      </c>
      <c r="K47" s="45" t="s">
        <v>38</v>
      </c>
      <c r="L47" s="45"/>
      <c r="M47" s="45"/>
      <c r="N47" s="45"/>
      <c r="Q47" s="45"/>
      <c r="R47" s="45"/>
      <c r="S47" s="45"/>
      <c r="T47" s="70">
        <v>0</v>
      </c>
      <c r="U47" s="45" t="s">
        <v>38</v>
      </c>
      <c r="V47" s="45"/>
      <c r="W47" s="45"/>
      <c r="X47" s="45"/>
      <c r="Y47" s="3"/>
      <c r="Z47" s="3"/>
      <c r="AL47" s="283"/>
      <c r="AM47" s="284"/>
      <c r="AN47" s="284"/>
      <c r="AO47" s="284"/>
      <c r="AP47" s="284"/>
      <c r="AQ47" s="284"/>
      <c r="AR47" s="284"/>
      <c r="AS47" s="285"/>
      <c r="AT47" s="45"/>
      <c r="CM47" s="261"/>
      <c r="CN47" s="262"/>
      <c r="CO47" s="262"/>
      <c r="CP47" s="262"/>
      <c r="CQ47" s="262"/>
      <c r="CR47" s="262"/>
      <c r="CS47" s="262"/>
      <c r="CT47" s="263"/>
      <c r="CU47" s="45"/>
      <c r="CV47" s="45"/>
      <c r="CW47" s="45"/>
      <c r="CX47" s="45"/>
      <c r="EH47" s="274"/>
      <c r="EI47" s="274"/>
      <c r="EJ47" s="274"/>
      <c r="EK47" s="274"/>
      <c r="EL47" s="274"/>
      <c r="EM47" s="274"/>
      <c r="EN47" s="274"/>
      <c r="EO47" s="274"/>
      <c r="EP47" s="45"/>
      <c r="EQ47" s="45"/>
      <c r="ER47" s="290"/>
      <c r="ES47" s="290"/>
      <c r="ET47" s="290"/>
      <c r="EU47" s="290"/>
      <c r="EV47" s="290"/>
      <c r="EW47" s="290"/>
      <c r="EX47" s="290"/>
      <c r="EY47" s="290"/>
      <c r="FD47" s="261"/>
      <c r="FE47" s="262"/>
      <c r="FF47" s="262"/>
      <c r="FG47" s="262"/>
      <c r="FH47" s="262"/>
      <c r="FI47" s="262"/>
      <c r="FJ47" s="262"/>
      <c r="FK47" s="263"/>
      <c r="FL47" s="45"/>
      <c r="FN47" s="261"/>
      <c r="FO47" s="262"/>
      <c r="FP47" s="262"/>
      <c r="FQ47" s="262"/>
      <c r="FR47" s="262"/>
      <c r="FS47" s="262"/>
      <c r="FT47" s="262"/>
      <c r="FU47" s="263"/>
      <c r="FV47" s="45"/>
      <c r="FW47" s="45"/>
      <c r="FX47" s="261"/>
      <c r="FY47" s="262"/>
      <c r="FZ47" s="262"/>
      <c r="GA47" s="262"/>
      <c r="GB47" s="262"/>
      <c r="GC47" s="262"/>
      <c r="GD47" s="262"/>
      <c r="GE47" s="263"/>
    </row>
    <row r="48" spans="4:194" ht="15.75" customHeight="1">
      <c r="D48" s="32"/>
      <c r="G48" s="280"/>
      <c r="H48" s="281"/>
      <c r="I48" s="281"/>
      <c r="J48" s="281"/>
      <c r="K48" s="281"/>
      <c r="L48" s="281"/>
      <c r="M48" s="281"/>
      <c r="N48" s="282"/>
      <c r="Q48" s="280"/>
      <c r="R48" s="281"/>
      <c r="S48" s="281"/>
      <c r="T48" s="281"/>
      <c r="U48" s="281"/>
      <c r="V48" s="281"/>
      <c r="W48" s="281"/>
      <c r="X48" s="282"/>
      <c r="Y48" s="3"/>
      <c r="Z48" s="3"/>
      <c r="AL48" s="261"/>
      <c r="AM48" s="262"/>
      <c r="AN48" s="262"/>
      <c r="AO48" s="262"/>
      <c r="AP48" s="262"/>
      <c r="AQ48" s="262"/>
      <c r="AR48" s="262"/>
      <c r="AS48" s="263"/>
      <c r="CM48" s="264"/>
      <c r="CN48" s="265"/>
      <c r="CO48" s="265"/>
      <c r="CP48" s="265"/>
      <c r="CQ48" s="265"/>
      <c r="CR48" s="265"/>
      <c r="CS48" s="265"/>
      <c r="CT48" s="266"/>
      <c r="EH48" s="272"/>
      <c r="EI48" s="273"/>
      <c r="EJ48" s="273"/>
      <c r="EK48" s="273"/>
      <c r="EL48" s="273"/>
      <c r="EM48" s="273"/>
      <c r="EN48" s="273"/>
      <c r="EO48" s="275"/>
      <c r="EP48" s="45"/>
      <c r="EQ48" s="45"/>
      <c r="ER48" s="272"/>
      <c r="ES48" s="273"/>
      <c r="ET48" s="273"/>
      <c r="EU48" s="273"/>
      <c r="EV48" s="273"/>
      <c r="EW48" s="273"/>
      <c r="EX48" s="273"/>
      <c r="EY48" s="275"/>
      <c r="FD48" s="264"/>
      <c r="FE48" s="265"/>
      <c r="FF48" s="265"/>
      <c r="FG48" s="265"/>
      <c r="FH48" s="265"/>
      <c r="FI48" s="265"/>
      <c r="FJ48" s="265"/>
      <c r="FK48" s="266"/>
      <c r="FL48" s="45"/>
      <c r="FN48" s="264"/>
      <c r="FO48" s="265"/>
      <c r="FP48" s="265"/>
      <c r="FQ48" s="265"/>
      <c r="FR48" s="265"/>
      <c r="FS48" s="265"/>
      <c r="FT48" s="265"/>
      <c r="FU48" s="266"/>
      <c r="FV48" s="45"/>
      <c r="FW48" s="45"/>
      <c r="FX48" s="264"/>
      <c r="FY48" s="265"/>
      <c r="FZ48" s="265"/>
      <c r="GA48" s="265"/>
      <c r="GB48" s="265"/>
      <c r="GC48" s="265"/>
      <c r="GD48" s="265"/>
      <c r="GE48" s="266"/>
    </row>
    <row r="49" spans="4:187" ht="15.95" customHeight="1">
      <c r="D49" s="32"/>
      <c r="G49" s="272"/>
      <c r="H49" s="273"/>
      <c r="I49" s="273"/>
      <c r="J49" s="273"/>
      <c r="K49" s="270" t="s">
        <v>45</v>
      </c>
      <c r="L49" s="270"/>
      <c r="M49" s="270"/>
      <c r="N49" s="271"/>
      <c r="Q49" s="272"/>
      <c r="R49" s="273"/>
      <c r="S49" s="273"/>
      <c r="T49" s="273"/>
      <c r="U49" s="270" t="s">
        <v>45</v>
      </c>
      <c r="V49" s="270"/>
      <c r="W49" s="270"/>
      <c r="X49" s="271"/>
      <c r="Y49" s="3"/>
      <c r="Z49" s="3"/>
      <c r="AL49" s="264"/>
      <c r="AM49" s="265"/>
      <c r="AN49" s="265"/>
      <c r="AO49" s="265"/>
      <c r="AP49" s="265"/>
      <c r="AQ49" s="265"/>
      <c r="AR49" s="265"/>
      <c r="AS49" s="266"/>
      <c r="CM49" s="261"/>
      <c r="CN49" s="262"/>
      <c r="CO49" s="262"/>
      <c r="CP49" s="262"/>
      <c r="CQ49" s="262"/>
      <c r="CR49" s="262"/>
      <c r="CS49" s="262"/>
      <c r="CT49" s="263"/>
      <c r="EH49" s="151"/>
      <c r="EI49" s="152"/>
      <c r="EJ49" s="152"/>
      <c r="EK49" s="152"/>
      <c r="EL49" s="152"/>
      <c r="EM49" s="152"/>
      <c r="EN49" s="152"/>
      <c r="EO49" s="153"/>
      <c r="EP49" s="45"/>
      <c r="EQ49" s="45"/>
      <c r="ER49" s="151"/>
      <c r="ES49" s="152"/>
      <c r="ET49" s="152"/>
      <c r="EU49" s="152"/>
      <c r="EV49" s="152"/>
      <c r="EW49" s="152"/>
      <c r="EX49" s="152"/>
      <c r="EY49" s="153"/>
      <c r="FD49" s="261"/>
      <c r="FE49" s="262"/>
      <c r="FF49" s="262"/>
      <c r="FG49" s="262"/>
      <c r="FH49" s="262"/>
      <c r="FI49" s="262"/>
      <c r="FJ49" s="262"/>
      <c r="FK49" s="263"/>
      <c r="FL49" s="45"/>
      <c r="FN49" s="261"/>
      <c r="FO49" s="262"/>
      <c r="FP49" s="262"/>
      <c r="FQ49" s="262"/>
      <c r="FR49" s="262"/>
      <c r="FS49" s="262"/>
      <c r="FT49" s="262"/>
      <c r="FU49" s="263"/>
      <c r="FV49" s="45"/>
      <c r="FW49" s="45"/>
      <c r="FX49" s="261"/>
      <c r="FY49" s="262"/>
      <c r="FZ49" s="262"/>
      <c r="GA49" s="262"/>
      <c r="GB49" s="262"/>
      <c r="GC49" s="262"/>
      <c r="GD49" s="262"/>
      <c r="GE49" s="263"/>
    </row>
    <row r="50" spans="4:187" ht="15.95" customHeight="1">
      <c r="D50" s="32"/>
      <c r="G50" s="151"/>
      <c r="H50" s="152"/>
      <c r="I50" s="152"/>
      <c r="J50" s="152"/>
      <c r="K50" s="152"/>
      <c r="L50" s="152"/>
      <c r="M50" s="152"/>
      <c r="N50" s="153"/>
      <c r="Q50" s="151"/>
      <c r="R50" s="152"/>
      <c r="S50" s="152"/>
      <c r="T50" s="152"/>
      <c r="U50" s="152"/>
      <c r="V50" s="152"/>
      <c r="W50" s="152"/>
      <c r="X50" s="153"/>
      <c r="AI50" s="45"/>
      <c r="AJ50" s="45"/>
      <c r="AM50" s="45"/>
      <c r="AN50" s="45"/>
      <c r="AO50" s="45"/>
      <c r="CM50" s="264"/>
      <c r="CN50" s="265"/>
      <c r="CO50" s="265"/>
      <c r="CP50" s="265"/>
      <c r="CQ50" s="265"/>
      <c r="CR50" s="265"/>
      <c r="CS50" s="265"/>
      <c r="CT50" s="266"/>
      <c r="EH50" s="261"/>
      <c r="EI50" s="262"/>
      <c r="EJ50" s="262"/>
      <c r="EK50" s="262"/>
      <c r="EL50" s="262"/>
      <c r="EM50" s="262"/>
      <c r="EN50" s="262"/>
      <c r="EO50" s="263"/>
      <c r="EP50" s="45"/>
      <c r="EQ50" s="45"/>
      <c r="ER50" s="261"/>
      <c r="ES50" s="262"/>
      <c r="ET50" s="262"/>
      <c r="EU50" s="262"/>
      <c r="EV50" s="262"/>
      <c r="EW50" s="262"/>
      <c r="EX50" s="262"/>
      <c r="EY50" s="263"/>
      <c r="FD50" s="264"/>
      <c r="FE50" s="265"/>
      <c r="FF50" s="265"/>
      <c r="FG50" s="265"/>
      <c r="FH50" s="265"/>
      <c r="FI50" s="265"/>
      <c r="FJ50" s="265"/>
      <c r="FK50" s="266"/>
      <c r="FL50" s="45"/>
      <c r="FN50" s="264"/>
      <c r="FO50" s="265"/>
      <c r="FP50" s="265"/>
      <c r="FQ50" s="265"/>
      <c r="FR50" s="265"/>
      <c r="FS50" s="265"/>
      <c r="FT50" s="265"/>
      <c r="FU50" s="266"/>
      <c r="FV50" s="45"/>
      <c r="FW50" s="45"/>
      <c r="FX50" s="264"/>
      <c r="FY50" s="265"/>
      <c r="FZ50" s="265"/>
      <c r="GA50" s="265"/>
      <c r="GB50" s="265"/>
      <c r="GC50" s="265"/>
      <c r="GD50" s="265"/>
      <c r="GE50" s="266"/>
    </row>
    <row r="51" spans="4:187" ht="15.95" customHeight="1">
      <c r="D51" s="32"/>
      <c r="G51" s="261"/>
      <c r="H51" s="262"/>
      <c r="I51" s="262"/>
      <c r="J51" s="262"/>
      <c r="K51" s="262"/>
      <c r="L51" s="262"/>
      <c r="M51" s="262"/>
      <c r="N51" s="263"/>
      <c r="Q51" s="261"/>
      <c r="R51" s="262"/>
      <c r="S51" s="262"/>
      <c r="T51" s="262"/>
      <c r="U51" s="262"/>
      <c r="V51" s="262"/>
      <c r="W51" s="262"/>
      <c r="X51" s="263"/>
      <c r="Y51" s="3"/>
      <c r="Z51" s="3"/>
      <c r="CP51" s="42"/>
      <c r="EH51" s="264"/>
      <c r="EI51" s="265"/>
      <c r="EJ51" s="265"/>
      <c r="EK51" s="265"/>
      <c r="EL51" s="265"/>
      <c r="EM51" s="265"/>
      <c r="EN51" s="265"/>
      <c r="EO51" s="266"/>
      <c r="EP51" s="45"/>
      <c r="EQ51" s="45"/>
      <c r="ER51" s="264"/>
      <c r="ES51" s="265"/>
      <c r="ET51" s="265"/>
      <c r="EU51" s="265"/>
      <c r="EV51" s="265"/>
      <c r="EW51" s="265"/>
      <c r="EX51" s="265"/>
      <c r="EY51" s="266"/>
      <c r="FH51" s="45"/>
      <c r="FI51" s="45"/>
      <c r="FJ51" s="45"/>
      <c r="FK51" s="45"/>
      <c r="FL51" s="45"/>
      <c r="FN51" s="261"/>
      <c r="FO51" s="262"/>
      <c r="FP51" s="262"/>
      <c r="FQ51" s="262"/>
      <c r="FR51" s="262"/>
      <c r="FS51" s="262"/>
      <c r="FT51" s="262"/>
      <c r="FU51" s="263"/>
      <c r="FV51" s="45"/>
      <c r="FW51" s="45"/>
      <c r="FX51" s="261"/>
      <c r="FY51" s="262"/>
      <c r="FZ51" s="262"/>
      <c r="GA51" s="262"/>
      <c r="GB51" s="262"/>
      <c r="GC51" s="262"/>
      <c r="GD51" s="262"/>
      <c r="GE51" s="263"/>
    </row>
    <row r="52" spans="4:187" ht="15.95" customHeight="1">
      <c r="D52" s="32"/>
      <c r="G52" s="264"/>
      <c r="H52" s="265"/>
      <c r="I52" s="265"/>
      <c r="J52" s="265"/>
      <c r="K52" s="265"/>
      <c r="L52" s="265"/>
      <c r="M52" s="265"/>
      <c r="N52" s="266"/>
      <c r="Q52" s="264"/>
      <c r="R52" s="265"/>
      <c r="S52" s="265"/>
      <c r="T52" s="265"/>
      <c r="U52" s="265"/>
      <c r="V52" s="265"/>
      <c r="W52" s="265"/>
      <c r="X52" s="266"/>
      <c r="Y52" s="3"/>
      <c r="Z52" s="3"/>
      <c r="AI52" s="45"/>
      <c r="AJ52" s="45"/>
      <c r="AK52" s="45"/>
      <c r="AL52" s="45"/>
      <c r="AM52" s="45"/>
      <c r="AN52" s="45"/>
      <c r="AO52" s="45"/>
      <c r="CP52" s="42"/>
      <c r="EG52" s="45"/>
      <c r="EH52" s="261"/>
      <c r="EI52" s="262"/>
      <c r="EJ52" s="262"/>
      <c r="EK52" s="262"/>
      <c r="EL52" s="262"/>
      <c r="EM52" s="262"/>
      <c r="EN52" s="262"/>
      <c r="EO52" s="263"/>
      <c r="EP52" s="45"/>
      <c r="EQ52" s="45"/>
      <c r="ER52" s="261"/>
      <c r="ES52" s="262"/>
      <c r="ET52" s="262"/>
      <c r="EU52" s="262"/>
      <c r="EV52" s="262"/>
      <c r="EW52" s="262"/>
      <c r="EX52" s="262"/>
      <c r="EY52" s="263"/>
      <c r="FH52" s="45"/>
      <c r="FI52" s="45"/>
      <c r="FJ52" s="45"/>
      <c r="FK52" s="45"/>
      <c r="FL52" s="45"/>
      <c r="FN52" s="264"/>
      <c r="FO52" s="265"/>
      <c r="FP52" s="265"/>
      <c r="FQ52" s="265"/>
      <c r="FR52" s="265"/>
      <c r="FS52" s="265"/>
      <c r="FT52" s="265"/>
      <c r="FU52" s="266"/>
      <c r="FV52" s="45"/>
      <c r="FW52" s="45"/>
      <c r="FX52" s="264"/>
      <c r="FY52" s="265"/>
      <c r="FZ52" s="265"/>
      <c r="GA52" s="265"/>
      <c r="GB52" s="265"/>
      <c r="GC52" s="265"/>
      <c r="GD52" s="265"/>
      <c r="GE52" s="266"/>
    </row>
    <row r="53" spans="4:187" ht="15.95" customHeight="1">
      <c r="D53" s="32"/>
      <c r="G53" s="261"/>
      <c r="H53" s="262"/>
      <c r="I53" s="262"/>
      <c r="J53" s="262"/>
      <c r="K53" s="262"/>
      <c r="L53" s="262"/>
      <c r="M53" s="262"/>
      <c r="N53" s="263"/>
      <c r="Q53" s="261"/>
      <c r="R53" s="262"/>
      <c r="S53" s="262"/>
      <c r="T53" s="262"/>
      <c r="U53" s="262"/>
      <c r="V53" s="262"/>
      <c r="W53" s="262"/>
      <c r="X53" s="263"/>
      <c r="Y53" s="3"/>
      <c r="Z53" s="3"/>
      <c r="AI53" s="45"/>
      <c r="AJ53" s="45"/>
      <c r="AK53" s="45"/>
      <c r="AL53" s="45"/>
      <c r="AM53" s="45"/>
      <c r="AN53" s="45"/>
      <c r="AO53" s="45"/>
      <c r="CP53" s="42"/>
      <c r="DS53" s="45"/>
      <c r="DT53" s="45"/>
      <c r="DU53" s="45"/>
      <c r="DV53" s="45"/>
      <c r="DW53" s="45"/>
      <c r="EH53" s="264"/>
      <c r="EI53" s="265"/>
      <c r="EJ53" s="265"/>
      <c r="EK53" s="265"/>
      <c r="EL53" s="265"/>
      <c r="EM53" s="265"/>
      <c r="EN53" s="265"/>
      <c r="EO53" s="266"/>
      <c r="EP53" s="45"/>
      <c r="EQ53" s="45"/>
      <c r="ER53" s="264"/>
      <c r="ES53" s="265"/>
      <c r="ET53" s="265"/>
      <c r="EU53" s="265"/>
      <c r="EV53" s="265"/>
      <c r="EW53" s="265"/>
      <c r="EX53" s="265"/>
      <c r="EY53" s="266"/>
    </row>
    <row r="54" spans="4:187" ht="15.95" customHeight="1">
      <c r="D54" s="32"/>
      <c r="G54" s="264"/>
      <c r="H54" s="265"/>
      <c r="I54" s="265"/>
      <c r="J54" s="265"/>
      <c r="K54" s="265"/>
      <c r="L54" s="265"/>
      <c r="M54" s="265"/>
      <c r="N54" s="266"/>
      <c r="Q54" s="264"/>
      <c r="R54" s="265"/>
      <c r="S54" s="265"/>
      <c r="T54" s="265"/>
      <c r="U54" s="265"/>
      <c r="V54" s="265"/>
      <c r="W54" s="265"/>
      <c r="X54" s="266"/>
      <c r="Y54" s="3"/>
      <c r="Z54" s="3"/>
      <c r="AI54" s="45"/>
      <c r="AJ54" s="45"/>
      <c r="AK54" s="45"/>
      <c r="AL54" s="45"/>
      <c r="AM54" s="45"/>
      <c r="AN54" s="45"/>
      <c r="AO54" s="45"/>
      <c r="CP54" s="42"/>
      <c r="EH54" s="261"/>
      <c r="EI54" s="262"/>
      <c r="EJ54" s="262"/>
      <c r="EK54" s="262"/>
      <c r="EL54" s="262"/>
      <c r="EM54" s="262"/>
      <c r="EN54" s="262"/>
      <c r="EO54" s="263"/>
      <c r="EP54" s="45"/>
      <c r="EQ54" s="45"/>
    </row>
    <row r="55" spans="4:187" ht="15.95" customHeight="1">
      <c r="D55" s="32"/>
      <c r="X55" s="3"/>
      <c r="Y55" s="3"/>
      <c r="Z55" s="3"/>
      <c r="AB55" s="22"/>
      <c r="AC55" s="22"/>
      <c r="AI55" s="45"/>
      <c r="AJ55" s="45"/>
      <c r="AK55" s="45"/>
      <c r="AL55" s="45"/>
      <c r="AM55" s="45"/>
      <c r="AN55" s="45"/>
      <c r="AO55" s="45"/>
      <c r="CP55" s="42"/>
      <c r="DR55" s="45"/>
      <c r="EH55" s="264"/>
      <c r="EI55" s="265"/>
      <c r="EJ55" s="265"/>
      <c r="EK55" s="265"/>
      <c r="EL55" s="265"/>
      <c r="EM55" s="265"/>
      <c r="EN55" s="265"/>
      <c r="EO55" s="266"/>
      <c r="EP55" s="45"/>
      <c r="EQ55" s="45"/>
    </row>
    <row r="56" spans="4:187" ht="15.75" customHeight="1">
      <c r="D56" s="32"/>
      <c r="G56" s="45"/>
      <c r="H56" s="45"/>
      <c r="I56" s="45"/>
      <c r="J56" s="70">
        <v>0</v>
      </c>
      <c r="K56" s="45" t="s">
        <v>38</v>
      </c>
      <c r="L56" s="45"/>
      <c r="M56" s="45"/>
      <c r="N56" s="45"/>
      <c r="Q56" s="45"/>
      <c r="R56" s="45"/>
      <c r="S56" s="327">
        <v>0</v>
      </c>
      <c r="T56" s="328"/>
      <c r="U56" s="45" t="s">
        <v>38</v>
      </c>
      <c r="V56" s="45"/>
      <c r="W56" s="45"/>
      <c r="X56" s="45"/>
      <c r="Y56" s="3"/>
      <c r="Z56" s="3"/>
      <c r="AB56" s="22"/>
      <c r="AC56" s="22"/>
      <c r="CP56" s="42"/>
      <c r="CX56" s="45"/>
      <c r="CY56" s="45"/>
      <c r="CZ56" s="45"/>
      <c r="EH56" s="261"/>
      <c r="EI56" s="262"/>
      <c r="EJ56" s="262"/>
      <c r="EK56" s="262"/>
      <c r="EL56" s="262"/>
      <c r="EM56" s="262"/>
      <c r="EN56" s="262"/>
      <c r="EO56" s="263"/>
      <c r="EP56" s="45"/>
      <c r="EQ56" s="45"/>
    </row>
    <row r="57" spans="4:187" ht="15.95" customHeight="1">
      <c r="D57" s="32"/>
      <c r="G57" s="280"/>
      <c r="H57" s="281"/>
      <c r="I57" s="281"/>
      <c r="J57" s="281"/>
      <c r="K57" s="281"/>
      <c r="L57" s="281"/>
      <c r="M57" s="281"/>
      <c r="N57" s="282"/>
      <c r="Q57" s="280"/>
      <c r="R57" s="281"/>
      <c r="S57" s="281"/>
      <c r="T57" s="281"/>
      <c r="U57" s="281"/>
      <c r="V57" s="281"/>
      <c r="W57" s="281"/>
      <c r="X57" s="282"/>
      <c r="Y57" s="3"/>
      <c r="Z57" s="3"/>
      <c r="AB57" s="22"/>
      <c r="AC57" s="22"/>
      <c r="AL57" s="22"/>
      <c r="AM57" s="22"/>
      <c r="AN57" s="22"/>
      <c r="AO57" s="45"/>
      <c r="AP57" s="45"/>
      <c r="AQ57" s="45"/>
      <c r="AR57" s="45"/>
      <c r="AS57" s="45"/>
      <c r="AT57" s="45"/>
      <c r="CP57" s="42"/>
      <c r="EH57" s="264"/>
      <c r="EI57" s="265"/>
      <c r="EJ57" s="265"/>
      <c r="EK57" s="265"/>
      <c r="EL57" s="265"/>
      <c r="EM57" s="265"/>
      <c r="EN57" s="265"/>
      <c r="EO57" s="266"/>
      <c r="EP57" s="45"/>
      <c r="EQ57" s="45"/>
    </row>
    <row r="58" spans="4:187" ht="15.95" customHeight="1">
      <c r="D58" s="32"/>
      <c r="G58" s="272"/>
      <c r="H58" s="273"/>
      <c r="I58" s="273"/>
      <c r="J58" s="273"/>
      <c r="K58" s="270" t="s">
        <v>45</v>
      </c>
      <c r="L58" s="270"/>
      <c r="M58" s="270"/>
      <c r="N58" s="271"/>
      <c r="Q58" s="272"/>
      <c r="R58" s="273"/>
      <c r="S58" s="273"/>
      <c r="T58" s="273"/>
      <c r="U58" s="270" t="s">
        <v>45</v>
      </c>
      <c r="V58" s="270"/>
      <c r="W58" s="270"/>
      <c r="X58" s="271"/>
      <c r="Y58" s="3"/>
      <c r="Z58" s="3"/>
      <c r="AA58" s="3"/>
      <c r="AB58" s="22"/>
      <c r="AC58" s="22"/>
      <c r="AL58" s="22"/>
      <c r="AM58" s="22"/>
      <c r="AN58" s="22"/>
      <c r="CP58" s="42"/>
      <c r="EN58" s="45"/>
      <c r="EO58" s="45"/>
      <c r="EP58" s="45"/>
      <c r="EQ58" s="45"/>
      <c r="ER58" s="45"/>
      <c r="ES58" s="45"/>
      <c r="ET58" s="45"/>
      <c r="EU58" s="45"/>
      <c r="EV58" s="45"/>
      <c r="EW58" s="45"/>
    </row>
    <row r="59" spans="4:187" ht="15.95" customHeight="1">
      <c r="D59" s="32"/>
      <c r="G59" s="151"/>
      <c r="H59" s="152"/>
      <c r="I59" s="152"/>
      <c r="J59" s="152"/>
      <c r="K59" s="152"/>
      <c r="L59" s="152"/>
      <c r="M59" s="152"/>
      <c r="N59" s="153"/>
      <c r="Q59" s="283"/>
      <c r="R59" s="284"/>
      <c r="S59" s="284"/>
      <c r="T59" s="284"/>
      <c r="U59" s="284"/>
      <c r="V59" s="284"/>
      <c r="W59" s="284"/>
      <c r="X59" s="285"/>
      <c r="AL59" s="22"/>
      <c r="AM59" s="22"/>
      <c r="AN59" s="22"/>
      <c r="CP59" s="42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</row>
    <row r="60" spans="4:187" ht="15.95" customHeight="1">
      <c r="D60" s="32"/>
      <c r="G60" s="261"/>
      <c r="H60" s="262"/>
      <c r="I60" s="262"/>
      <c r="J60" s="262"/>
      <c r="K60" s="262"/>
      <c r="L60" s="262"/>
      <c r="M60" s="262"/>
      <c r="N60" s="263"/>
      <c r="Q60" s="76"/>
      <c r="R60" s="76"/>
      <c r="S60" s="76"/>
      <c r="T60" s="76"/>
      <c r="U60" s="76"/>
      <c r="V60" s="76"/>
      <c r="W60" s="76"/>
      <c r="X60" s="76"/>
      <c r="Y60" s="3"/>
      <c r="AL60" s="22"/>
      <c r="AM60" s="22"/>
      <c r="AN60" s="22"/>
      <c r="CH60" s="45"/>
      <c r="CI60" s="45"/>
      <c r="CJ60" s="45"/>
      <c r="CP60" s="42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</row>
    <row r="61" spans="4:187" ht="15.95" customHeight="1">
      <c r="D61" s="32"/>
      <c r="G61" s="264"/>
      <c r="H61" s="265"/>
      <c r="I61" s="265"/>
      <c r="J61" s="265"/>
      <c r="K61" s="265"/>
      <c r="L61" s="265"/>
      <c r="M61" s="265"/>
      <c r="N61" s="266"/>
      <c r="Q61" s="76"/>
      <c r="R61" s="76"/>
      <c r="S61" s="76"/>
      <c r="T61" s="76"/>
      <c r="U61" s="76"/>
      <c r="V61" s="76"/>
      <c r="W61" s="76"/>
      <c r="X61" s="76"/>
      <c r="Y61" s="3"/>
      <c r="AI61" s="22"/>
      <c r="AJ61" s="22"/>
      <c r="AK61" s="22"/>
      <c r="AL61" s="22"/>
      <c r="AM61" s="22"/>
      <c r="AN61" s="22"/>
      <c r="CH61" s="45"/>
      <c r="CI61" s="45"/>
      <c r="CJ61" s="45"/>
      <c r="CP61" s="42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</row>
    <row r="62" spans="4:187" ht="15.95" customHeight="1">
      <c r="D62" s="32"/>
      <c r="X62" s="3"/>
      <c r="Y62" s="3"/>
      <c r="AI62" s="22"/>
      <c r="AJ62" s="22"/>
      <c r="AK62" s="22"/>
      <c r="AL62" s="22"/>
      <c r="AM62" s="22"/>
      <c r="AN62" s="22"/>
      <c r="CH62" s="45"/>
      <c r="CI62" s="45"/>
      <c r="CJ62" s="45"/>
      <c r="CP62" s="42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EU62" s="64"/>
      <c r="EV62" s="64"/>
      <c r="EW62" s="64"/>
      <c r="EX62" s="289"/>
      <c r="EY62" s="289"/>
      <c r="EZ62" s="64"/>
      <c r="FA62" s="64"/>
      <c r="FB62" s="45"/>
    </row>
    <row r="63" spans="4:187" ht="15.95" customHeight="1">
      <c r="D63" s="32"/>
      <c r="X63" s="3"/>
      <c r="Y63" s="3"/>
      <c r="AB63" s="22"/>
      <c r="AC63" s="22"/>
      <c r="CH63" s="45"/>
      <c r="CI63" s="45"/>
      <c r="CJ63" s="45"/>
      <c r="CK63" s="45"/>
      <c r="CL63" s="45"/>
      <c r="CP63" s="42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</row>
    <row r="64" spans="4:187" ht="15.95" customHeight="1">
      <c r="D64" s="32"/>
      <c r="X64" s="3"/>
      <c r="Y64" s="3"/>
      <c r="AB64" s="22"/>
      <c r="AC64" s="22"/>
      <c r="CH64" s="45"/>
      <c r="CI64" s="45"/>
      <c r="CJ64" s="45"/>
      <c r="CK64" s="45"/>
      <c r="CL64" s="45"/>
      <c r="CP64" s="42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</row>
    <row r="65" spans="4:242" ht="15.95" customHeight="1">
      <c r="D65" s="32"/>
      <c r="X65" s="3"/>
      <c r="Y65" s="3"/>
      <c r="AB65" s="22"/>
      <c r="AC65" s="22"/>
      <c r="CH65" s="45"/>
      <c r="CI65" s="45"/>
      <c r="CJ65" s="45"/>
      <c r="CK65" s="45"/>
      <c r="CL65" s="45"/>
      <c r="CM65" s="45"/>
      <c r="CN65" s="45"/>
      <c r="CO65" s="45"/>
      <c r="CP65" s="66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GY65" s="32"/>
    </row>
    <row r="66" spans="4:242" ht="15.95" customHeight="1">
      <c r="D66" s="32"/>
      <c r="V66" s="46"/>
      <c r="W66" s="46"/>
      <c r="X66" s="46"/>
      <c r="Y66" s="46"/>
      <c r="Z66" s="54"/>
      <c r="AA66" s="54"/>
      <c r="AB66" s="54"/>
      <c r="AC66" s="54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69"/>
      <c r="CJ66" s="69"/>
      <c r="CK66" s="46"/>
      <c r="CL66" s="46"/>
      <c r="CM66" s="46"/>
      <c r="CN66" s="46"/>
      <c r="CO66" s="46"/>
      <c r="CP66" s="46"/>
      <c r="CQ66" s="85"/>
      <c r="CR66" s="46"/>
      <c r="CS66" s="46"/>
      <c r="CT66" s="46"/>
      <c r="CU66" s="46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46"/>
      <c r="EB66" s="46"/>
      <c r="EC66" s="46"/>
      <c r="ED66" s="46"/>
      <c r="EE66" s="46"/>
      <c r="EF66" s="46"/>
      <c r="EG66" s="46"/>
      <c r="EH66" s="46"/>
      <c r="EI66" s="46"/>
      <c r="EJ66" s="46"/>
      <c r="EK66" s="46"/>
      <c r="EL66" s="46"/>
      <c r="EM66" s="46"/>
      <c r="EN66" s="46"/>
      <c r="EO66" s="46"/>
      <c r="EP66" s="46"/>
      <c r="EQ66" s="46"/>
      <c r="ER66" s="46"/>
      <c r="ES66" s="46"/>
      <c r="ET66" s="46"/>
      <c r="EU66" s="46"/>
      <c r="EV66" s="46"/>
      <c r="EW66" s="46"/>
      <c r="EX66" s="46"/>
      <c r="EY66" s="46"/>
      <c r="EZ66" s="46"/>
      <c r="FA66" s="46"/>
      <c r="FB66" s="46"/>
      <c r="FC66" s="46"/>
      <c r="FD66" s="46"/>
      <c r="FE66" s="46"/>
      <c r="GZ66" s="32"/>
    </row>
    <row r="67" spans="4:242" ht="15.95" customHeight="1">
      <c r="D67" s="32"/>
      <c r="U67" s="42"/>
      <c r="X67" s="3"/>
      <c r="Y67" s="3"/>
      <c r="AB67" s="22"/>
      <c r="AC67" s="22"/>
      <c r="CH67" s="59"/>
      <c r="CI67" s="45"/>
      <c r="CJ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FE67" s="59"/>
      <c r="GZ67" s="32"/>
    </row>
    <row r="68" spans="4:242" ht="15.95" customHeight="1">
      <c r="D68" s="32"/>
      <c r="U68" s="42"/>
      <c r="X68" s="3"/>
      <c r="Y68" s="3"/>
      <c r="AB68" s="22"/>
      <c r="AC68" s="22"/>
      <c r="CH68" s="42"/>
      <c r="CI68" s="45"/>
      <c r="CJ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FE68" s="42"/>
      <c r="GZ68" s="32"/>
    </row>
    <row r="69" spans="4:242" ht="15.95" customHeight="1">
      <c r="D69" s="32"/>
      <c r="U69" s="42"/>
      <c r="X69" s="3"/>
      <c r="Y69" s="3"/>
      <c r="AB69" s="22"/>
      <c r="AC69" s="22"/>
      <c r="CH69" s="42"/>
      <c r="CI69" s="45"/>
      <c r="CJ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FE69" s="42"/>
      <c r="GZ69" s="32"/>
    </row>
    <row r="70" spans="4:242" ht="15.95" customHeight="1">
      <c r="D70" s="32"/>
      <c r="U70" s="42"/>
      <c r="X70" s="3"/>
      <c r="Y70" s="3"/>
      <c r="AB70" s="22"/>
      <c r="AC70" s="22"/>
      <c r="CH70" s="42"/>
      <c r="CI70" s="45"/>
      <c r="CJ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FE70" s="42"/>
      <c r="GZ70" s="32"/>
    </row>
    <row r="71" spans="4:242" ht="15.95" customHeight="1">
      <c r="D71" s="32"/>
      <c r="U71" s="42"/>
      <c r="V71" s="83"/>
      <c r="X71" s="3"/>
      <c r="Y71" s="3"/>
      <c r="AB71" s="22"/>
      <c r="AC71" s="22"/>
      <c r="CH71" s="42"/>
      <c r="CI71" s="45"/>
      <c r="CJ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FE71" s="42"/>
      <c r="GZ71" s="32"/>
    </row>
    <row r="72" spans="4:242" ht="15.95" customHeight="1">
      <c r="V72" s="83"/>
      <c r="Z72" s="3"/>
      <c r="AA72" s="3"/>
      <c r="CE72" s="45"/>
      <c r="CF72" s="45"/>
      <c r="CG72" s="287">
        <f>BL78+DD78+CD84+CD91+1</f>
        <v>3</v>
      </c>
      <c r="CH72" s="288"/>
      <c r="CI72" s="45" t="s">
        <v>38</v>
      </c>
      <c r="CJ72" s="45"/>
      <c r="CK72" s="45"/>
      <c r="CL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FE72" s="42"/>
      <c r="GZ72" s="32"/>
    </row>
    <row r="73" spans="4:242" ht="15.95" customHeight="1">
      <c r="U73" s="42"/>
      <c r="W73" s="22"/>
      <c r="Z73" s="3"/>
      <c r="AA73" s="3"/>
      <c r="CE73" s="45"/>
      <c r="CF73" s="45"/>
      <c r="CG73" s="45"/>
      <c r="CH73" s="66"/>
      <c r="CI73" s="45"/>
      <c r="CJ73" s="45"/>
      <c r="CK73" s="45"/>
      <c r="CL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FE73" s="42"/>
    </row>
    <row r="74" spans="4:242" ht="15.95" customHeight="1">
      <c r="U74" s="42"/>
      <c r="W74" s="22"/>
      <c r="Z74" s="3"/>
      <c r="AA74" s="3"/>
      <c r="CE74" s="45"/>
      <c r="CF74" s="45"/>
      <c r="CG74" s="45"/>
      <c r="CH74" s="70"/>
      <c r="CI74" s="45"/>
      <c r="CJ74" s="45"/>
      <c r="CK74" s="45"/>
      <c r="CL74" s="45"/>
      <c r="DR74" s="45"/>
      <c r="DS74" s="45"/>
      <c r="DT74" s="45"/>
      <c r="DU74" s="45"/>
      <c r="DV74" s="45"/>
      <c r="DW74" s="45"/>
      <c r="DX74" s="45"/>
      <c r="DY74" s="45"/>
      <c r="DZ74" s="45"/>
      <c r="FE74" s="42"/>
    </row>
    <row r="75" spans="4:242" ht="15.95" customHeight="1">
      <c r="U75" s="42"/>
      <c r="W75" s="22"/>
      <c r="Z75" s="3"/>
      <c r="AA75" s="3"/>
      <c r="CE75" s="276"/>
      <c r="CF75" s="270"/>
      <c r="CG75" s="270"/>
      <c r="CH75" s="270"/>
      <c r="CI75" s="270" t="s">
        <v>44</v>
      </c>
      <c r="CJ75" s="270"/>
      <c r="CK75" s="270"/>
      <c r="CL75" s="271"/>
      <c r="DR75" s="45"/>
      <c r="DS75" s="45"/>
      <c r="DT75" s="45"/>
      <c r="DU75" s="45"/>
      <c r="DV75" s="45"/>
      <c r="DW75" s="45"/>
      <c r="DX75" s="45"/>
      <c r="DY75" s="45"/>
      <c r="DZ75" s="45"/>
      <c r="FE75" s="42"/>
    </row>
    <row r="76" spans="4:242" ht="15.95" customHeight="1">
      <c r="U76" s="42"/>
      <c r="X76" s="3"/>
      <c r="Y76" s="3"/>
      <c r="Z76" s="3"/>
      <c r="AA76" s="3"/>
      <c r="CE76" s="151"/>
      <c r="CF76" s="152"/>
      <c r="CG76" s="152"/>
      <c r="CH76" s="152"/>
      <c r="CI76" s="152"/>
      <c r="CJ76" s="152"/>
      <c r="CK76" s="152"/>
      <c r="CL76" s="153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FE76" s="42"/>
    </row>
    <row r="77" spans="4:242" ht="15.95" customHeight="1">
      <c r="S77" s="45"/>
      <c r="T77" s="45"/>
      <c r="U77" s="86"/>
      <c r="V77" s="45"/>
      <c r="W77" s="45"/>
      <c r="X77" s="45"/>
      <c r="Y77" s="45"/>
      <c r="Z77" s="3"/>
      <c r="AA77" s="3"/>
      <c r="AN77" s="45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81"/>
      <c r="CJ77" s="46"/>
      <c r="CK77" s="46"/>
      <c r="CL77" s="46"/>
      <c r="CM77" s="46"/>
      <c r="CN77" s="46"/>
      <c r="CO77" s="46"/>
      <c r="CP77" s="46"/>
      <c r="CQ77" s="46"/>
      <c r="CR77" s="46"/>
      <c r="CS77" s="46"/>
      <c r="CT77" s="46"/>
      <c r="CU77" s="46"/>
      <c r="CV77" s="46"/>
      <c r="CW77" s="46"/>
      <c r="CX77" s="46"/>
      <c r="CY77" s="46"/>
      <c r="CZ77" s="46"/>
      <c r="DA77" s="46"/>
      <c r="DB77" s="46"/>
      <c r="DC77" s="46"/>
      <c r="DD77" s="46"/>
      <c r="DE77" s="46"/>
      <c r="DF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FC77" s="45"/>
      <c r="FD77" s="45"/>
      <c r="FE77" s="66"/>
      <c r="FF77" s="286"/>
      <c r="FG77" s="287"/>
      <c r="FH77" s="45"/>
      <c r="FI77" s="45"/>
      <c r="FJ77" s="45"/>
      <c r="HQ77" s="45"/>
      <c r="HR77" s="45"/>
      <c r="HS77" s="45"/>
      <c r="HT77" s="45"/>
      <c r="HU77" s="45"/>
      <c r="HV77" s="45"/>
      <c r="HW77" s="45"/>
      <c r="HX77" s="45"/>
      <c r="HY77" s="45"/>
      <c r="HZ77" s="45"/>
      <c r="IA77" s="45"/>
      <c r="IB77" s="45"/>
      <c r="IC77" s="45"/>
      <c r="ID77" s="45"/>
      <c r="IE77" s="45"/>
      <c r="IF77" s="45"/>
      <c r="IG77" s="45"/>
      <c r="IH77" s="45"/>
    </row>
    <row r="78" spans="4:242" ht="15.75" customHeight="1">
      <c r="S78" s="45"/>
      <c r="T78" s="287">
        <f>Z84+F102+P84+P106+AJ106+F84+AJ84+Z106</f>
        <v>0</v>
      </c>
      <c r="U78" s="288"/>
      <c r="V78" s="45" t="s">
        <v>38</v>
      </c>
      <c r="W78" s="45"/>
      <c r="X78" s="45"/>
      <c r="Y78" s="45"/>
      <c r="Z78" s="3"/>
      <c r="AA78" s="3"/>
      <c r="BJ78" s="45"/>
      <c r="BK78" s="45"/>
      <c r="BL78" s="287">
        <f>BH84+BR96+BR84+BR107+BH98+1</f>
        <v>1</v>
      </c>
      <c r="BM78" s="288"/>
      <c r="BN78" s="45" t="s">
        <v>38</v>
      </c>
      <c r="BO78" s="45"/>
      <c r="BP78" s="45"/>
      <c r="BQ78" s="45"/>
      <c r="CD78" s="59"/>
      <c r="DC78" s="45"/>
      <c r="DD78" s="287">
        <f>CP84+CZ84+CZ96+DJ84+DT84+DT99+DJ99+1</f>
        <v>1</v>
      </c>
      <c r="DE78" s="288"/>
      <c r="DF78" s="45" t="s">
        <v>38</v>
      </c>
      <c r="DH78" s="45"/>
      <c r="DI78" s="45"/>
      <c r="DP78" s="45"/>
      <c r="DQ78" s="45"/>
      <c r="DR78" s="45"/>
      <c r="DS78" s="45"/>
      <c r="DT78" s="45"/>
      <c r="DU78" s="45"/>
      <c r="EA78" s="45"/>
      <c r="EB78" s="45"/>
      <c r="EC78" s="45"/>
      <c r="ED78" s="45"/>
      <c r="EE78" s="45"/>
      <c r="EF78" s="45"/>
      <c r="FB78" s="45"/>
      <c r="FC78" s="45"/>
      <c r="FD78" s="287">
        <f>EP84+EF100+FJ84+FT84+EF84+GC84+EP100+EZ84+EZ105+1</f>
        <v>1</v>
      </c>
      <c r="FE78" s="288"/>
      <c r="FF78" s="45" t="s">
        <v>38</v>
      </c>
      <c r="FG78" s="45"/>
      <c r="FH78" s="45"/>
      <c r="FI78" s="45"/>
      <c r="GY78" s="45"/>
      <c r="GZ78" s="45"/>
    </row>
    <row r="79" spans="4:242" ht="15.95" customHeight="1">
      <c r="R79" s="45"/>
      <c r="S79" s="45"/>
      <c r="T79" s="45"/>
      <c r="U79" s="66"/>
      <c r="V79" s="45"/>
      <c r="W79" s="45"/>
      <c r="X79" s="45"/>
      <c r="Y79" s="45"/>
      <c r="Z79" s="3"/>
      <c r="AA79" s="3"/>
      <c r="BJ79" s="45"/>
      <c r="BK79" s="45"/>
      <c r="BL79" s="45"/>
      <c r="BM79" s="66"/>
      <c r="BN79" s="45"/>
      <c r="BO79" s="45"/>
      <c r="BP79" s="45"/>
      <c r="BQ79" s="45"/>
      <c r="BZ79" s="45"/>
      <c r="CA79" s="45"/>
      <c r="CB79" s="45"/>
      <c r="CC79" s="45"/>
      <c r="CD79" s="66"/>
      <c r="CE79" s="45"/>
      <c r="CF79" s="45"/>
      <c r="CG79" s="45"/>
      <c r="DB79" s="45"/>
      <c r="DC79" s="45"/>
      <c r="DD79" s="66"/>
      <c r="DE79" s="45"/>
      <c r="DF79" s="45"/>
      <c r="DH79" s="45"/>
      <c r="DI79" s="45"/>
      <c r="DP79" s="45"/>
      <c r="DQ79" s="45"/>
      <c r="DR79" s="45"/>
      <c r="DS79" s="45"/>
      <c r="DT79" s="45"/>
      <c r="DU79" s="45"/>
      <c r="EA79" s="45"/>
      <c r="EB79" s="45"/>
      <c r="EC79" s="45"/>
      <c r="ED79" s="45"/>
      <c r="EE79" s="45"/>
      <c r="EF79" s="45"/>
      <c r="FB79" s="45"/>
      <c r="FC79" s="45"/>
      <c r="FD79" s="45"/>
      <c r="FE79" s="66"/>
      <c r="FF79" s="68"/>
      <c r="FG79" s="45"/>
      <c r="FH79" s="45"/>
      <c r="FI79" s="45"/>
    </row>
    <row r="80" spans="4:242" ht="15.95" customHeight="1">
      <c r="R80" s="77"/>
      <c r="S80" s="77"/>
      <c r="T80" s="77"/>
      <c r="U80" s="78"/>
      <c r="V80" s="77"/>
      <c r="W80" s="77"/>
      <c r="X80" s="77"/>
      <c r="Y80" s="77"/>
      <c r="Z80" s="3"/>
      <c r="AA80" s="3"/>
      <c r="AN80" s="45"/>
      <c r="BJ80" s="45"/>
      <c r="BK80" s="45"/>
      <c r="BL80" s="45"/>
      <c r="BM80" s="70"/>
      <c r="BN80" s="45"/>
      <c r="BO80" s="45"/>
      <c r="BP80" s="45"/>
      <c r="BQ80" s="45"/>
      <c r="BZ80" s="45"/>
      <c r="CA80" s="45"/>
      <c r="CB80" s="45"/>
      <c r="CC80" s="45"/>
      <c r="CD80" s="66"/>
      <c r="CE80" s="45"/>
      <c r="CF80" s="45"/>
      <c r="CG80" s="45"/>
      <c r="DB80" s="45"/>
      <c r="DC80" s="45"/>
      <c r="DD80" s="45"/>
      <c r="DE80" s="70"/>
      <c r="DF80" s="45"/>
      <c r="DG80" s="45"/>
      <c r="DH80" s="45"/>
      <c r="DI80" s="45"/>
      <c r="DP80" s="45"/>
      <c r="DQ80" s="45"/>
      <c r="DR80" s="45"/>
      <c r="DS80" s="45"/>
      <c r="DT80" s="45"/>
      <c r="DU80" s="45"/>
      <c r="EA80" s="45"/>
      <c r="EB80" s="45"/>
      <c r="EC80" s="45"/>
      <c r="ED80" s="45"/>
      <c r="EE80" s="45"/>
      <c r="EF80" s="45"/>
      <c r="FB80" s="77"/>
      <c r="FC80" s="77"/>
      <c r="FD80" s="77"/>
      <c r="FE80" s="78"/>
      <c r="FF80" s="87"/>
      <c r="FG80" s="77"/>
      <c r="FH80" s="77"/>
      <c r="FI80" s="77"/>
    </row>
    <row r="81" spans="3:189" ht="15.95" customHeight="1">
      <c r="R81" s="272"/>
      <c r="S81" s="273"/>
      <c r="T81" s="273"/>
      <c r="U81" s="273"/>
      <c r="V81" s="273" t="s">
        <v>44</v>
      </c>
      <c r="W81" s="273"/>
      <c r="X81" s="273"/>
      <c r="Y81" s="275"/>
      <c r="Z81" s="3"/>
      <c r="AA81" s="3"/>
      <c r="AN81" s="45"/>
      <c r="BJ81" s="276"/>
      <c r="BK81" s="270"/>
      <c r="BL81" s="270"/>
      <c r="BM81" s="270"/>
      <c r="BN81" s="270" t="s">
        <v>46</v>
      </c>
      <c r="BO81" s="270"/>
      <c r="BP81" s="270"/>
      <c r="BQ81" s="271"/>
      <c r="BZ81" s="45"/>
      <c r="CA81" s="45"/>
      <c r="CB81" s="45"/>
      <c r="CC81" s="45"/>
      <c r="CD81" s="66"/>
      <c r="CE81" s="45"/>
      <c r="CF81" s="45"/>
      <c r="CG81" s="45"/>
      <c r="DB81" s="276"/>
      <c r="DC81" s="270"/>
      <c r="DD81" s="270"/>
      <c r="DE81" s="270"/>
      <c r="DF81" s="270" t="s">
        <v>46</v>
      </c>
      <c r="DG81" s="270"/>
      <c r="DH81" s="270"/>
      <c r="DI81" s="271"/>
      <c r="DP81" s="45"/>
      <c r="DQ81" s="45"/>
      <c r="DR81" s="45"/>
      <c r="DS81" s="45"/>
      <c r="DT81" s="45"/>
      <c r="DU81" s="45"/>
      <c r="EA81" s="45"/>
      <c r="EB81" s="45"/>
      <c r="EC81" s="45"/>
      <c r="ED81" s="45"/>
      <c r="EE81" s="45"/>
      <c r="EF81" s="45"/>
      <c r="FB81" s="272"/>
      <c r="FC81" s="273"/>
      <c r="FD81" s="273"/>
      <c r="FE81" s="273"/>
      <c r="FF81" s="270" t="s">
        <v>44</v>
      </c>
      <c r="FG81" s="270"/>
      <c r="FH81" s="270"/>
      <c r="FI81" s="271"/>
    </row>
    <row r="82" spans="3:189" ht="15.95" customHeight="1">
      <c r="R82" s="151"/>
      <c r="S82" s="152"/>
      <c r="T82" s="152"/>
      <c r="U82" s="152"/>
      <c r="V82" s="152"/>
      <c r="W82" s="152"/>
      <c r="X82" s="152"/>
      <c r="Y82" s="153"/>
      <c r="Z82" s="3"/>
      <c r="AA82" s="3"/>
      <c r="AN82" s="45"/>
      <c r="BJ82" s="151"/>
      <c r="BK82" s="152"/>
      <c r="BL82" s="152"/>
      <c r="BM82" s="152"/>
      <c r="BN82" s="152"/>
      <c r="BO82" s="152"/>
      <c r="BP82" s="152"/>
      <c r="BQ82" s="153"/>
      <c r="BZ82" s="45"/>
      <c r="CA82" s="45"/>
      <c r="CB82" s="45"/>
      <c r="CC82" s="45"/>
      <c r="CD82" s="66"/>
      <c r="CE82" s="45"/>
      <c r="CF82" s="45"/>
      <c r="CG82" s="45"/>
      <c r="DB82" s="151"/>
      <c r="DC82" s="152"/>
      <c r="DD82" s="152"/>
      <c r="DE82" s="152"/>
      <c r="DF82" s="152"/>
      <c r="DG82" s="152"/>
      <c r="DH82" s="152"/>
      <c r="DI82" s="153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FB82" s="151"/>
      <c r="FC82" s="152"/>
      <c r="FD82" s="152"/>
      <c r="FE82" s="152"/>
      <c r="FF82" s="152"/>
      <c r="FG82" s="152"/>
      <c r="FH82" s="152"/>
      <c r="FI82" s="153"/>
    </row>
    <row r="83" spans="3:189" ht="15.95" customHeight="1"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69"/>
      <c r="S83" s="69"/>
      <c r="T83" s="69"/>
      <c r="U83" s="69"/>
      <c r="V83" s="80"/>
      <c r="W83" s="69"/>
      <c r="X83" s="69"/>
      <c r="Y83" s="69"/>
      <c r="Z83" s="69"/>
      <c r="AA83" s="69"/>
      <c r="AB83" s="69"/>
      <c r="AC83" s="69"/>
      <c r="AD83" s="69"/>
      <c r="AE83" s="46"/>
      <c r="AF83" s="46"/>
      <c r="AG83" s="46"/>
      <c r="AH83" s="46"/>
      <c r="AI83" s="46"/>
      <c r="AJ83" s="46"/>
      <c r="BI83" s="46"/>
      <c r="BJ83" s="46"/>
      <c r="BK83" s="46"/>
      <c r="BL83" s="46"/>
      <c r="BM83" s="46"/>
      <c r="BN83" s="81"/>
      <c r="BO83" s="46"/>
      <c r="BP83" s="46"/>
      <c r="BQ83" s="46"/>
      <c r="BR83" s="46"/>
      <c r="BZ83" s="45"/>
      <c r="CA83" s="45"/>
      <c r="CB83" s="45"/>
      <c r="CC83" s="45"/>
      <c r="CD83" s="66"/>
      <c r="CE83" s="45"/>
      <c r="CF83" s="45"/>
      <c r="CG83" s="45"/>
      <c r="CQ83" s="46"/>
      <c r="CR83" s="46"/>
      <c r="CS83" s="46"/>
      <c r="CT83" s="46"/>
      <c r="CU83" s="46"/>
      <c r="CV83" s="46"/>
      <c r="CW83" s="46"/>
      <c r="CX83" s="46"/>
      <c r="CY83" s="46"/>
      <c r="CZ83" s="46"/>
      <c r="DA83" s="46"/>
      <c r="DB83" s="46"/>
      <c r="DC83" s="46"/>
      <c r="DD83" s="46"/>
      <c r="DE83" s="46"/>
      <c r="DF83" s="81"/>
      <c r="DG83" s="46"/>
      <c r="DH83" s="46"/>
      <c r="DI83" s="46"/>
      <c r="DJ83" s="46"/>
      <c r="DK83" s="46"/>
      <c r="DL83" s="46"/>
      <c r="DM83" s="46"/>
      <c r="DN83" s="46"/>
      <c r="DO83" s="46"/>
      <c r="DP83" s="46"/>
      <c r="DQ83" s="46"/>
      <c r="DR83" s="46"/>
      <c r="DS83" s="46"/>
      <c r="DT83" s="46"/>
      <c r="DY83" s="45"/>
      <c r="DZ83" s="45"/>
      <c r="EC83" s="45"/>
      <c r="ED83" s="45"/>
      <c r="EE83" s="45"/>
      <c r="EF83" s="45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46"/>
      <c r="ER83" s="46"/>
      <c r="ES83" s="46"/>
      <c r="ET83" s="46"/>
      <c r="EU83" s="46"/>
      <c r="EV83" s="46"/>
      <c r="EW83" s="46"/>
      <c r="EX83" s="46"/>
      <c r="EY83" s="46"/>
      <c r="EZ83" s="46"/>
      <c r="FA83" s="46"/>
      <c r="FB83" s="46"/>
      <c r="FC83" s="46"/>
      <c r="FD83" s="46"/>
      <c r="FE83" s="88"/>
      <c r="FF83" s="46"/>
      <c r="FG83" s="46"/>
      <c r="FH83" s="46"/>
      <c r="FI83" s="46"/>
      <c r="FJ83" s="46"/>
      <c r="FK83" s="46"/>
      <c r="FL83" s="46"/>
      <c r="FM83" s="46"/>
      <c r="FN83" s="46"/>
      <c r="FO83" s="46"/>
      <c r="FP83" s="46"/>
      <c r="FQ83" s="46"/>
      <c r="FR83" s="46"/>
      <c r="FS83" s="46"/>
      <c r="FT83" s="46"/>
      <c r="FU83" s="46"/>
      <c r="FV83" s="46"/>
      <c r="FW83" s="46"/>
      <c r="FX83" s="46"/>
      <c r="FY83" s="46"/>
      <c r="FZ83" s="46"/>
      <c r="GA83" s="46"/>
      <c r="GB83" s="46"/>
      <c r="GC83" s="46"/>
    </row>
    <row r="84" spans="3:189" ht="15.95" customHeight="1">
      <c r="C84" s="45"/>
      <c r="D84" s="45"/>
      <c r="E84" s="45"/>
      <c r="F84" s="45">
        <v>0</v>
      </c>
      <c r="G84" s="71" t="s">
        <v>38</v>
      </c>
      <c r="H84" s="45"/>
      <c r="I84" s="45"/>
      <c r="J84" s="45"/>
      <c r="M84" s="45"/>
      <c r="N84" s="45"/>
      <c r="O84" s="45"/>
      <c r="P84" s="70">
        <v>0</v>
      </c>
      <c r="Q84" s="45" t="s">
        <v>38</v>
      </c>
      <c r="R84" s="45"/>
      <c r="S84" s="45"/>
      <c r="T84" s="45"/>
      <c r="U84" s="45"/>
      <c r="V84" s="45"/>
      <c r="W84" s="45"/>
      <c r="X84" s="45"/>
      <c r="Y84" s="45"/>
      <c r="Z84" s="45">
        <v>0</v>
      </c>
      <c r="AA84" s="71" t="s">
        <v>38</v>
      </c>
      <c r="AB84" s="45"/>
      <c r="AC84" s="45"/>
      <c r="AD84" s="45"/>
      <c r="AH84" s="45"/>
      <c r="AI84" s="45"/>
      <c r="AJ84" s="70">
        <v>0</v>
      </c>
      <c r="AK84" s="45" t="s">
        <v>38</v>
      </c>
      <c r="AL84" s="45"/>
      <c r="AM84" s="45"/>
      <c r="AN84" s="45"/>
      <c r="BE84" s="45"/>
      <c r="BF84" s="45"/>
      <c r="BG84" s="45"/>
      <c r="BH84" s="45">
        <v>0</v>
      </c>
      <c r="BI84" s="71" t="s">
        <v>38</v>
      </c>
      <c r="BJ84" s="45"/>
      <c r="BK84" s="45"/>
      <c r="BL84" s="45"/>
      <c r="BO84" s="45"/>
      <c r="BP84" s="45"/>
      <c r="BQ84" s="45"/>
      <c r="BR84" s="45">
        <v>0</v>
      </c>
      <c r="BS84" s="71" t="s">
        <v>38</v>
      </c>
      <c r="BT84" s="45"/>
      <c r="BU84" s="45"/>
      <c r="BV84" s="45"/>
      <c r="CA84" s="45"/>
      <c r="CB84" s="45"/>
      <c r="CC84" s="45"/>
      <c r="CD84" s="70">
        <v>0</v>
      </c>
      <c r="CE84" s="71" t="s">
        <v>38</v>
      </c>
      <c r="CF84" s="45"/>
      <c r="CG84" s="45"/>
      <c r="CH84" s="45"/>
      <c r="CM84" s="69"/>
      <c r="CN84" s="45"/>
      <c r="CO84" s="45"/>
      <c r="CP84" s="45">
        <v>0</v>
      </c>
      <c r="CQ84" s="71" t="s">
        <v>38</v>
      </c>
      <c r="CR84" s="45"/>
      <c r="CS84" s="45"/>
      <c r="CT84" s="45"/>
      <c r="CW84" s="69"/>
      <c r="CX84" s="45"/>
      <c r="CY84" s="45"/>
      <c r="CZ84" s="45">
        <v>0</v>
      </c>
      <c r="DA84" s="71" t="s">
        <v>38</v>
      </c>
      <c r="DB84" s="45"/>
      <c r="DC84" s="45"/>
      <c r="DD84" s="45"/>
      <c r="DG84" s="57"/>
      <c r="DH84" s="45"/>
      <c r="DI84" s="45"/>
      <c r="DJ84" s="45">
        <v>0</v>
      </c>
      <c r="DK84" s="71" t="s">
        <v>38</v>
      </c>
      <c r="DL84" s="45"/>
      <c r="DM84" s="45"/>
      <c r="DN84" s="45"/>
      <c r="DQ84" s="45"/>
      <c r="DR84" s="45"/>
      <c r="DS84" s="45"/>
      <c r="DT84" s="70">
        <v>0</v>
      </c>
      <c r="DU84" s="45" t="s">
        <v>38</v>
      </c>
      <c r="DV84" s="45"/>
      <c r="DW84" s="45"/>
      <c r="DX84" s="45"/>
      <c r="DY84" s="45"/>
      <c r="DZ84" s="45"/>
      <c r="EC84" s="45"/>
      <c r="ED84" s="45"/>
      <c r="EE84" s="45"/>
      <c r="EF84" s="3">
        <v>0</v>
      </c>
      <c r="EG84" s="45" t="s">
        <v>38</v>
      </c>
      <c r="EH84" s="45"/>
      <c r="EI84" s="45"/>
      <c r="EJ84" s="45"/>
      <c r="EK84" s="45"/>
      <c r="EL84" s="45"/>
      <c r="EM84" s="45"/>
      <c r="EN84" s="45"/>
      <c r="EO84" s="45"/>
      <c r="EP84" s="45">
        <v>0</v>
      </c>
      <c r="EQ84" s="71" t="s">
        <v>38</v>
      </c>
      <c r="ER84" s="45"/>
      <c r="ES84" s="45"/>
      <c r="ET84" s="45"/>
      <c r="EW84" s="45"/>
      <c r="EX84" s="45"/>
      <c r="EY84" s="45"/>
      <c r="EZ84" s="70">
        <v>0</v>
      </c>
      <c r="FA84" s="45" t="s">
        <v>38</v>
      </c>
      <c r="FB84" s="45"/>
      <c r="FC84" s="45"/>
      <c r="FD84" s="45"/>
      <c r="FG84" s="45"/>
      <c r="FH84" s="45"/>
      <c r="FI84" s="45"/>
      <c r="FJ84" s="70">
        <v>0</v>
      </c>
      <c r="FK84" s="45" t="s">
        <v>38</v>
      </c>
      <c r="FL84" s="45"/>
      <c r="FM84" s="45"/>
      <c r="FN84" s="45"/>
      <c r="FQ84" s="45"/>
      <c r="FR84" s="45"/>
      <c r="FS84" s="45"/>
      <c r="FT84" s="70">
        <v>0</v>
      </c>
      <c r="FU84" s="45" t="s">
        <v>38</v>
      </c>
      <c r="FV84" s="45"/>
      <c r="FW84" s="45"/>
      <c r="FX84" s="45"/>
      <c r="FZ84" s="45"/>
      <c r="GA84" s="45"/>
      <c r="GB84" s="45"/>
      <c r="GC84" s="70">
        <v>0</v>
      </c>
      <c r="GD84" s="45" t="s">
        <v>38</v>
      </c>
      <c r="GE84" s="45"/>
      <c r="GF84" s="45"/>
      <c r="GG84" s="45"/>
    </row>
    <row r="85" spans="3:189" ht="15.95" customHeight="1">
      <c r="C85" s="280" t="s">
        <v>47</v>
      </c>
      <c r="D85" s="281"/>
      <c r="E85" s="281"/>
      <c r="F85" s="281"/>
      <c r="G85" s="281"/>
      <c r="H85" s="281"/>
      <c r="I85" s="281"/>
      <c r="J85" s="282"/>
      <c r="M85" s="280" t="s">
        <v>47</v>
      </c>
      <c r="N85" s="281"/>
      <c r="O85" s="281"/>
      <c r="P85" s="281"/>
      <c r="Q85" s="281"/>
      <c r="R85" s="281"/>
      <c r="S85" s="281"/>
      <c r="T85" s="282"/>
      <c r="U85" s="45"/>
      <c r="V85" s="45"/>
      <c r="W85" s="280" t="s">
        <v>47</v>
      </c>
      <c r="X85" s="281"/>
      <c r="Y85" s="281"/>
      <c r="Z85" s="281"/>
      <c r="AA85" s="281"/>
      <c r="AB85" s="281"/>
      <c r="AC85" s="281"/>
      <c r="AD85" s="282"/>
      <c r="AG85" s="280" t="s">
        <v>47</v>
      </c>
      <c r="AH85" s="281"/>
      <c r="AI85" s="281"/>
      <c r="AJ85" s="281"/>
      <c r="AK85" s="281"/>
      <c r="AL85" s="281"/>
      <c r="AM85" s="281"/>
      <c r="AN85" s="282"/>
      <c r="BE85" s="274"/>
      <c r="BF85" s="274"/>
      <c r="BG85" s="274"/>
      <c r="BH85" s="274"/>
      <c r="BI85" s="274"/>
      <c r="BJ85" s="274"/>
      <c r="BK85" s="274"/>
      <c r="BL85" s="274"/>
      <c r="BO85" s="274"/>
      <c r="BP85" s="274"/>
      <c r="BQ85" s="274"/>
      <c r="BR85" s="274"/>
      <c r="BS85" s="274"/>
      <c r="BT85" s="274"/>
      <c r="BU85" s="274"/>
      <c r="BV85" s="274"/>
      <c r="CA85" s="267"/>
      <c r="CB85" s="268"/>
      <c r="CC85" s="268"/>
      <c r="CD85" s="268"/>
      <c r="CE85" s="268"/>
      <c r="CF85" s="268"/>
      <c r="CG85" s="268"/>
      <c r="CH85" s="269"/>
      <c r="CM85" s="267"/>
      <c r="CN85" s="268"/>
      <c r="CO85" s="268"/>
      <c r="CP85" s="268"/>
      <c r="CQ85" s="268"/>
      <c r="CR85" s="268"/>
      <c r="CS85" s="268"/>
      <c r="CT85" s="269"/>
      <c r="CW85" s="267"/>
      <c r="CX85" s="268"/>
      <c r="CY85" s="268"/>
      <c r="CZ85" s="268"/>
      <c r="DA85" s="268"/>
      <c r="DB85" s="268"/>
      <c r="DC85" s="268"/>
      <c r="DD85" s="269"/>
      <c r="DG85" s="267"/>
      <c r="DH85" s="268"/>
      <c r="DI85" s="268"/>
      <c r="DJ85" s="268"/>
      <c r="DK85" s="268"/>
      <c r="DL85" s="268"/>
      <c r="DM85" s="268"/>
      <c r="DN85" s="269"/>
      <c r="DQ85" s="277"/>
      <c r="DR85" s="278"/>
      <c r="DS85" s="278"/>
      <c r="DT85" s="278"/>
      <c r="DU85" s="278"/>
      <c r="DV85" s="278"/>
      <c r="DW85" s="278"/>
      <c r="DX85" s="279"/>
      <c r="DY85" s="45"/>
      <c r="DZ85" s="45"/>
      <c r="EC85" s="277"/>
      <c r="ED85" s="278"/>
      <c r="EE85" s="278"/>
      <c r="EF85" s="278"/>
      <c r="EG85" s="278"/>
      <c r="EH85" s="278"/>
      <c r="EI85" s="278"/>
      <c r="EJ85" s="279"/>
      <c r="EK85" s="45"/>
      <c r="EL85" s="45"/>
      <c r="EM85" s="277"/>
      <c r="EN85" s="278"/>
      <c r="EO85" s="278"/>
      <c r="EP85" s="278"/>
      <c r="EQ85" s="278"/>
      <c r="ER85" s="278"/>
      <c r="ES85" s="278"/>
      <c r="ET85" s="279"/>
      <c r="EW85" s="277"/>
      <c r="EX85" s="278"/>
      <c r="EY85" s="278"/>
      <c r="EZ85" s="278"/>
      <c r="FA85" s="278"/>
      <c r="FB85" s="278"/>
      <c r="FC85" s="278"/>
      <c r="FD85" s="279"/>
      <c r="FG85" s="277"/>
      <c r="FH85" s="278"/>
      <c r="FI85" s="278"/>
      <c r="FJ85" s="278"/>
      <c r="FK85" s="278"/>
      <c r="FL85" s="278"/>
      <c r="FM85" s="278"/>
      <c r="FN85" s="279"/>
      <c r="FQ85" s="277"/>
      <c r="FR85" s="278"/>
      <c r="FS85" s="278"/>
      <c r="FT85" s="278"/>
      <c r="FU85" s="278"/>
      <c r="FV85" s="278"/>
      <c r="FW85" s="278"/>
      <c r="FX85" s="279"/>
      <c r="FZ85" s="277"/>
      <c r="GA85" s="278"/>
      <c r="GB85" s="278"/>
      <c r="GC85" s="278"/>
      <c r="GD85" s="278"/>
      <c r="GE85" s="278"/>
      <c r="GF85" s="278"/>
      <c r="GG85" s="279"/>
    </row>
    <row r="86" spans="3:189" ht="15.95" customHeight="1">
      <c r="C86" s="272"/>
      <c r="D86" s="273"/>
      <c r="E86" s="273"/>
      <c r="F86" s="273"/>
      <c r="G86" s="270" t="s">
        <v>45</v>
      </c>
      <c r="H86" s="270"/>
      <c r="I86" s="270"/>
      <c r="J86" s="271"/>
      <c r="M86" s="272"/>
      <c r="N86" s="273"/>
      <c r="O86" s="273"/>
      <c r="P86" s="273"/>
      <c r="Q86" s="270" t="s">
        <v>45</v>
      </c>
      <c r="R86" s="270"/>
      <c r="S86" s="270"/>
      <c r="T86" s="271"/>
      <c r="U86" s="45"/>
      <c r="V86" s="45"/>
      <c r="W86" s="272"/>
      <c r="X86" s="273"/>
      <c r="Y86" s="273"/>
      <c r="Z86" s="273"/>
      <c r="AA86" s="270" t="s">
        <v>45</v>
      </c>
      <c r="AB86" s="270"/>
      <c r="AC86" s="270"/>
      <c r="AD86" s="271"/>
      <c r="AG86" s="272"/>
      <c r="AH86" s="273"/>
      <c r="AI86" s="273"/>
      <c r="AJ86" s="273"/>
      <c r="AK86" s="270" t="s">
        <v>45</v>
      </c>
      <c r="AL86" s="270"/>
      <c r="AM86" s="270"/>
      <c r="AN86" s="271"/>
      <c r="BE86" s="272"/>
      <c r="BF86" s="273"/>
      <c r="BG86" s="273"/>
      <c r="BH86" s="273"/>
      <c r="BI86" s="270"/>
      <c r="BJ86" s="270"/>
      <c r="BK86" s="270"/>
      <c r="BL86" s="271"/>
      <c r="BO86" s="272"/>
      <c r="BP86" s="273"/>
      <c r="BQ86" s="273"/>
      <c r="BR86" s="273"/>
      <c r="BS86" s="270"/>
      <c r="BT86" s="270"/>
      <c r="BU86" s="270"/>
      <c r="BV86" s="271"/>
      <c r="CA86" s="276"/>
      <c r="CB86" s="270"/>
      <c r="CC86" s="270"/>
      <c r="CD86" s="270"/>
      <c r="CE86" s="270"/>
      <c r="CF86" s="270"/>
      <c r="CG86" s="270"/>
      <c r="CH86" s="271"/>
      <c r="CM86" s="272"/>
      <c r="CN86" s="273"/>
      <c r="CO86" s="273"/>
      <c r="CP86" s="273"/>
      <c r="CQ86" s="273"/>
      <c r="CR86" s="273"/>
      <c r="CS86" s="273"/>
      <c r="CT86" s="275"/>
      <c r="CW86" s="272"/>
      <c r="CX86" s="273"/>
      <c r="CY86" s="273"/>
      <c r="CZ86" s="273"/>
      <c r="DA86" s="273"/>
      <c r="DB86" s="273"/>
      <c r="DC86" s="273"/>
      <c r="DD86" s="275"/>
      <c r="DG86" s="272"/>
      <c r="DH86" s="273"/>
      <c r="DI86" s="273"/>
      <c r="DJ86" s="273"/>
      <c r="DK86" s="273"/>
      <c r="DL86" s="273"/>
      <c r="DM86" s="273"/>
      <c r="DN86" s="275"/>
      <c r="DQ86" s="272"/>
      <c r="DR86" s="273"/>
      <c r="DS86" s="273"/>
      <c r="DT86" s="273"/>
      <c r="DU86" s="270"/>
      <c r="DV86" s="270"/>
      <c r="DW86" s="270"/>
      <c r="DX86" s="271"/>
      <c r="DY86" s="45"/>
      <c r="DZ86" s="45"/>
      <c r="EC86" s="272"/>
      <c r="ED86" s="273"/>
      <c r="EE86" s="273"/>
      <c r="EF86" s="273"/>
      <c r="EG86" s="273"/>
      <c r="EH86" s="273"/>
      <c r="EI86" s="273"/>
      <c r="EJ86" s="275"/>
      <c r="EK86" s="45"/>
      <c r="EL86" s="45"/>
      <c r="EM86" s="272"/>
      <c r="EN86" s="273"/>
      <c r="EO86" s="273"/>
      <c r="EP86" s="273"/>
      <c r="EQ86" s="273"/>
      <c r="ER86" s="273"/>
      <c r="ES86" s="273"/>
      <c r="ET86" s="275"/>
      <c r="EW86" s="272"/>
      <c r="EX86" s="273"/>
      <c r="EY86" s="273"/>
      <c r="EZ86" s="273"/>
      <c r="FA86" s="273"/>
      <c r="FB86" s="273"/>
      <c r="FC86" s="273"/>
      <c r="FD86" s="275"/>
      <c r="FG86" s="272"/>
      <c r="FH86" s="273"/>
      <c r="FI86" s="273"/>
      <c r="FJ86" s="273"/>
      <c r="FK86" s="270"/>
      <c r="FL86" s="270"/>
      <c r="FM86" s="270"/>
      <c r="FN86" s="271"/>
      <c r="FQ86" s="272"/>
      <c r="FR86" s="273"/>
      <c r="FS86" s="273"/>
      <c r="FT86" s="273"/>
      <c r="FU86" s="270"/>
      <c r="FV86" s="270"/>
      <c r="FW86" s="270"/>
      <c r="FX86" s="271"/>
      <c r="FZ86" s="272"/>
      <c r="GA86" s="273"/>
      <c r="GB86" s="273"/>
      <c r="GC86" s="273"/>
      <c r="GD86" s="273"/>
      <c r="GE86" s="273"/>
      <c r="GF86" s="273"/>
      <c r="GG86" s="275"/>
    </row>
    <row r="87" spans="3:189" ht="15.95" customHeight="1">
      <c r="C87" s="151"/>
      <c r="D87" s="152"/>
      <c r="E87" s="152"/>
      <c r="F87" s="152"/>
      <c r="G87" s="152"/>
      <c r="H87" s="152"/>
      <c r="I87" s="152"/>
      <c r="J87" s="153"/>
      <c r="K87" s="45"/>
      <c r="L87" s="45"/>
      <c r="M87" s="151"/>
      <c r="N87" s="152"/>
      <c r="O87" s="152"/>
      <c r="P87" s="152"/>
      <c r="Q87" s="152"/>
      <c r="R87" s="152"/>
      <c r="S87" s="152"/>
      <c r="T87" s="153"/>
      <c r="U87" s="45"/>
      <c r="V87" s="45"/>
      <c r="W87" s="151"/>
      <c r="X87" s="152"/>
      <c r="Y87" s="152"/>
      <c r="Z87" s="152"/>
      <c r="AA87" s="152"/>
      <c r="AB87" s="152"/>
      <c r="AC87" s="152"/>
      <c r="AD87" s="153"/>
      <c r="AG87" s="151"/>
      <c r="AH87" s="152"/>
      <c r="AI87" s="152"/>
      <c r="AJ87" s="152"/>
      <c r="AK87" s="152"/>
      <c r="AL87" s="152"/>
      <c r="AM87" s="152"/>
      <c r="AN87" s="153"/>
      <c r="BE87" s="151"/>
      <c r="BF87" s="152"/>
      <c r="BG87" s="152"/>
      <c r="BH87" s="152"/>
      <c r="BI87" s="152"/>
      <c r="BJ87" s="152"/>
      <c r="BK87" s="152"/>
      <c r="BL87" s="153"/>
      <c r="BO87" s="151"/>
      <c r="BP87" s="152"/>
      <c r="BQ87" s="152"/>
      <c r="BR87" s="152"/>
      <c r="BS87" s="152"/>
      <c r="BT87" s="152"/>
      <c r="BU87" s="152"/>
      <c r="BV87" s="153"/>
      <c r="CA87" s="151"/>
      <c r="CB87" s="152"/>
      <c r="CC87" s="152"/>
      <c r="CD87" s="152"/>
      <c r="CE87" s="152"/>
      <c r="CF87" s="152"/>
      <c r="CG87" s="152"/>
      <c r="CH87" s="153"/>
      <c r="CM87" s="151"/>
      <c r="CN87" s="152"/>
      <c r="CO87" s="152"/>
      <c r="CP87" s="152"/>
      <c r="CQ87" s="152"/>
      <c r="CR87" s="152"/>
      <c r="CS87" s="152"/>
      <c r="CT87" s="153"/>
      <c r="CW87" s="151"/>
      <c r="CX87" s="152"/>
      <c r="CY87" s="152"/>
      <c r="CZ87" s="152"/>
      <c r="DA87" s="152"/>
      <c r="DB87" s="152"/>
      <c r="DC87" s="152"/>
      <c r="DD87" s="153"/>
      <c r="DG87" s="151"/>
      <c r="DH87" s="152"/>
      <c r="DI87" s="152"/>
      <c r="DJ87" s="152"/>
      <c r="DK87" s="152"/>
      <c r="DL87" s="152"/>
      <c r="DM87" s="152"/>
      <c r="DN87" s="153"/>
      <c r="DQ87" s="151"/>
      <c r="DR87" s="152"/>
      <c r="DS87" s="152"/>
      <c r="DT87" s="152"/>
      <c r="DU87" s="152"/>
      <c r="DV87" s="152"/>
      <c r="DW87" s="152"/>
      <c r="DX87" s="153"/>
      <c r="DY87" s="45"/>
      <c r="DZ87" s="45"/>
      <c r="EC87" s="151"/>
      <c r="ED87" s="152"/>
      <c r="EE87" s="152"/>
      <c r="EF87" s="152"/>
      <c r="EG87" s="152"/>
      <c r="EH87" s="152"/>
      <c r="EI87" s="152"/>
      <c r="EJ87" s="153"/>
      <c r="EK87" s="45"/>
      <c r="EL87" s="45"/>
      <c r="EM87" s="151"/>
      <c r="EN87" s="152"/>
      <c r="EO87" s="152"/>
      <c r="EP87" s="152"/>
      <c r="EQ87" s="152"/>
      <c r="ER87" s="152"/>
      <c r="ES87" s="152"/>
      <c r="ET87" s="153"/>
      <c r="EW87" s="151"/>
      <c r="EX87" s="152"/>
      <c r="EY87" s="152"/>
      <c r="EZ87" s="152"/>
      <c r="FA87" s="152"/>
      <c r="FB87" s="152"/>
      <c r="FC87" s="152"/>
      <c r="FD87" s="153"/>
      <c r="FG87" s="151"/>
      <c r="FH87" s="152"/>
      <c r="FI87" s="152"/>
      <c r="FJ87" s="152"/>
      <c r="FK87" s="152"/>
      <c r="FL87" s="152"/>
      <c r="FM87" s="152"/>
      <c r="FN87" s="153"/>
      <c r="FQ87" s="151"/>
      <c r="FR87" s="152"/>
      <c r="FS87" s="152"/>
      <c r="FT87" s="152"/>
      <c r="FU87" s="152"/>
      <c r="FV87" s="152"/>
      <c r="FW87" s="152"/>
      <c r="FX87" s="153"/>
      <c r="FZ87" s="151"/>
      <c r="GA87" s="152"/>
      <c r="GB87" s="152"/>
      <c r="GC87" s="152"/>
      <c r="GD87" s="152"/>
      <c r="GE87" s="152"/>
      <c r="GF87" s="152"/>
      <c r="GG87" s="153"/>
    </row>
    <row r="88" spans="3:189" ht="15.95" customHeight="1">
      <c r="C88" s="261"/>
      <c r="D88" s="262"/>
      <c r="E88" s="262"/>
      <c r="F88" s="262"/>
      <c r="G88" s="262"/>
      <c r="H88" s="262"/>
      <c r="I88" s="262"/>
      <c r="J88" s="263"/>
      <c r="M88" s="261"/>
      <c r="N88" s="262"/>
      <c r="O88" s="262"/>
      <c r="P88" s="262"/>
      <c r="Q88" s="262"/>
      <c r="R88" s="262"/>
      <c r="S88" s="262"/>
      <c r="T88" s="263"/>
      <c r="U88" s="45"/>
      <c r="V88" s="45"/>
      <c r="W88" s="261"/>
      <c r="X88" s="262"/>
      <c r="Y88" s="262"/>
      <c r="Z88" s="262"/>
      <c r="AA88" s="262"/>
      <c r="AB88" s="262"/>
      <c r="AC88" s="262"/>
      <c r="AD88" s="263"/>
      <c r="AG88" s="261"/>
      <c r="AH88" s="262"/>
      <c r="AI88" s="262"/>
      <c r="AJ88" s="262"/>
      <c r="AK88" s="262"/>
      <c r="AL88" s="262"/>
      <c r="AM88" s="262"/>
      <c r="AN88" s="263"/>
      <c r="BE88" s="261"/>
      <c r="BF88" s="262"/>
      <c r="BG88" s="262"/>
      <c r="BH88" s="262"/>
      <c r="BI88" s="262"/>
      <c r="BJ88" s="262"/>
      <c r="BK88" s="262"/>
      <c r="BL88" s="263"/>
      <c r="BO88" s="261"/>
      <c r="BP88" s="262"/>
      <c r="BQ88" s="262"/>
      <c r="BR88" s="262"/>
      <c r="BS88" s="262"/>
      <c r="BT88" s="262"/>
      <c r="BU88" s="262"/>
      <c r="BV88" s="263"/>
      <c r="CA88" s="261"/>
      <c r="CB88" s="262"/>
      <c r="CC88" s="262"/>
      <c r="CD88" s="262"/>
      <c r="CE88" s="262"/>
      <c r="CF88" s="262"/>
      <c r="CG88" s="262"/>
      <c r="CH88" s="263"/>
      <c r="CM88" s="261"/>
      <c r="CN88" s="262"/>
      <c r="CO88" s="262"/>
      <c r="CP88" s="262"/>
      <c r="CQ88" s="262"/>
      <c r="CR88" s="262"/>
      <c r="CS88" s="262"/>
      <c r="CT88" s="263"/>
      <c r="CW88" s="261"/>
      <c r="CX88" s="262"/>
      <c r="CY88" s="262"/>
      <c r="CZ88" s="262"/>
      <c r="DA88" s="262"/>
      <c r="DB88" s="262"/>
      <c r="DC88" s="262"/>
      <c r="DD88" s="263"/>
      <c r="DG88" s="261"/>
      <c r="DH88" s="262"/>
      <c r="DI88" s="262"/>
      <c r="DJ88" s="262"/>
      <c r="DK88" s="262"/>
      <c r="DL88" s="262"/>
      <c r="DM88" s="262"/>
      <c r="DN88" s="263"/>
      <c r="DQ88" s="261"/>
      <c r="DR88" s="262"/>
      <c r="DS88" s="262"/>
      <c r="DT88" s="262"/>
      <c r="DU88" s="262"/>
      <c r="DV88" s="262"/>
      <c r="DW88" s="262"/>
      <c r="DX88" s="263"/>
      <c r="DY88" s="45"/>
      <c r="DZ88" s="45"/>
      <c r="EC88" s="261"/>
      <c r="ED88" s="262"/>
      <c r="EE88" s="262"/>
      <c r="EF88" s="262"/>
      <c r="EG88" s="262"/>
      <c r="EH88" s="262"/>
      <c r="EI88" s="262"/>
      <c r="EJ88" s="263"/>
      <c r="EK88" s="45"/>
      <c r="EL88" s="45"/>
      <c r="EM88" s="261"/>
      <c r="EN88" s="262"/>
      <c r="EO88" s="262"/>
      <c r="EP88" s="262"/>
      <c r="EQ88" s="262"/>
      <c r="ER88" s="262"/>
      <c r="ES88" s="262"/>
      <c r="ET88" s="263"/>
      <c r="EW88" s="261"/>
      <c r="EX88" s="262"/>
      <c r="EY88" s="262"/>
      <c r="EZ88" s="262"/>
      <c r="FA88" s="262"/>
      <c r="FB88" s="262"/>
      <c r="FC88" s="262"/>
      <c r="FD88" s="263"/>
      <c r="FG88" s="261"/>
      <c r="FH88" s="262"/>
      <c r="FI88" s="262"/>
      <c r="FJ88" s="262"/>
      <c r="FK88" s="262"/>
      <c r="FL88" s="262"/>
      <c r="FM88" s="262"/>
      <c r="FN88" s="263"/>
      <c r="FQ88" s="261"/>
      <c r="FR88" s="262"/>
      <c r="FS88" s="262"/>
      <c r="FT88" s="262"/>
      <c r="FU88" s="262"/>
      <c r="FV88" s="262"/>
      <c r="FW88" s="262"/>
      <c r="FX88" s="263"/>
      <c r="FZ88" s="261"/>
      <c r="GA88" s="262"/>
      <c r="GB88" s="262"/>
      <c r="GC88" s="262"/>
      <c r="GD88" s="262"/>
      <c r="GE88" s="262"/>
      <c r="GF88" s="262"/>
      <c r="GG88" s="263"/>
    </row>
    <row r="89" spans="3:189" ht="15.95" customHeight="1">
      <c r="C89" s="264"/>
      <c r="D89" s="265"/>
      <c r="E89" s="265"/>
      <c r="F89" s="265"/>
      <c r="G89" s="265"/>
      <c r="H89" s="265"/>
      <c r="I89" s="265"/>
      <c r="J89" s="266"/>
      <c r="M89" s="264"/>
      <c r="N89" s="265"/>
      <c r="O89" s="265"/>
      <c r="P89" s="265"/>
      <c r="Q89" s="265"/>
      <c r="R89" s="265"/>
      <c r="S89" s="265"/>
      <c r="T89" s="266"/>
      <c r="U89" s="45"/>
      <c r="V89" s="45"/>
      <c r="W89" s="264"/>
      <c r="X89" s="265"/>
      <c r="Y89" s="265"/>
      <c r="Z89" s="265"/>
      <c r="AA89" s="265"/>
      <c r="AB89" s="265"/>
      <c r="AC89" s="265"/>
      <c r="AD89" s="266"/>
      <c r="AG89" s="264"/>
      <c r="AH89" s="265"/>
      <c r="AI89" s="265"/>
      <c r="AJ89" s="265"/>
      <c r="AK89" s="265"/>
      <c r="AL89" s="265"/>
      <c r="AM89" s="265"/>
      <c r="AN89" s="266"/>
      <c r="BE89" s="264"/>
      <c r="BF89" s="265"/>
      <c r="BG89" s="265"/>
      <c r="BH89" s="265"/>
      <c r="BI89" s="265"/>
      <c r="BJ89" s="265"/>
      <c r="BK89" s="265"/>
      <c r="BL89" s="266"/>
      <c r="BO89" s="264"/>
      <c r="BP89" s="265"/>
      <c r="BQ89" s="265"/>
      <c r="BR89" s="265"/>
      <c r="BS89" s="265"/>
      <c r="BT89" s="265"/>
      <c r="BU89" s="265"/>
      <c r="BV89" s="266"/>
      <c r="CA89" s="264"/>
      <c r="CB89" s="265"/>
      <c r="CC89" s="265"/>
      <c r="CD89" s="265"/>
      <c r="CE89" s="265"/>
      <c r="CF89" s="265"/>
      <c r="CG89" s="265"/>
      <c r="CH89" s="266"/>
      <c r="CM89" s="264"/>
      <c r="CN89" s="265"/>
      <c r="CO89" s="265"/>
      <c r="CP89" s="265"/>
      <c r="CQ89" s="265"/>
      <c r="CR89" s="265"/>
      <c r="CS89" s="265"/>
      <c r="CT89" s="266"/>
      <c r="CW89" s="264"/>
      <c r="CX89" s="265"/>
      <c r="CY89" s="265"/>
      <c r="CZ89" s="265"/>
      <c r="DA89" s="265"/>
      <c r="DB89" s="265"/>
      <c r="DC89" s="265"/>
      <c r="DD89" s="266"/>
      <c r="DG89" s="264"/>
      <c r="DH89" s="265"/>
      <c r="DI89" s="265"/>
      <c r="DJ89" s="265"/>
      <c r="DK89" s="265"/>
      <c r="DL89" s="265"/>
      <c r="DM89" s="265"/>
      <c r="DN89" s="266"/>
      <c r="DQ89" s="264"/>
      <c r="DR89" s="265"/>
      <c r="DS89" s="265"/>
      <c r="DT89" s="265"/>
      <c r="DU89" s="265"/>
      <c r="DV89" s="265"/>
      <c r="DW89" s="265"/>
      <c r="DX89" s="266"/>
      <c r="DY89" s="45"/>
      <c r="DZ89" s="45"/>
      <c r="EC89" s="264"/>
      <c r="ED89" s="265"/>
      <c r="EE89" s="265"/>
      <c r="EF89" s="265"/>
      <c r="EG89" s="265"/>
      <c r="EH89" s="265"/>
      <c r="EI89" s="265"/>
      <c r="EJ89" s="266"/>
      <c r="EK89" s="45"/>
      <c r="EL89" s="45"/>
      <c r="EM89" s="264"/>
      <c r="EN89" s="265"/>
      <c r="EO89" s="265"/>
      <c r="EP89" s="265"/>
      <c r="EQ89" s="265"/>
      <c r="ER89" s="265"/>
      <c r="ES89" s="265"/>
      <c r="ET89" s="266"/>
      <c r="EW89" s="264"/>
      <c r="EX89" s="265"/>
      <c r="EY89" s="265"/>
      <c r="EZ89" s="265"/>
      <c r="FA89" s="265"/>
      <c r="FB89" s="265"/>
      <c r="FC89" s="265"/>
      <c r="FD89" s="266"/>
      <c r="FG89" s="264"/>
      <c r="FH89" s="265"/>
      <c r="FI89" s="265"/>
      <c r="FJ89" s="265"/>
      <c r="FK89" s="265"/>
      <c r="FL89" s="265"/>
      <c r="FM89" s="265"/>
      <c r="FN89" s="266"/>
      <c r="FQ89" s="264"/>
      <c r="FR89" s="265"/>
      <c r="FS89" s="265"/>
      <c r="FT89" s="265"/>
      <c r="FU89" s="265"/>
      <c r="FV89" s="265"/>
      <c r="FW89" s="265"/>
      <c r="FX89" s="266"/>
      <c r="FZ89" s="264"/>
      <c r="GA89" s="265"/>
      <c r="GB89" s="265"/>
      <c r="GC89" s="265"/>
      <c r="GD89" s="265"/>
      <c r="GE89" s="265"/>
      <c r="GF89" s="265"/>
      <c r="GG89" s="266"/>
    </row>
    <row r="90" spans="3:189" ht="15.95" customHeight="1">
      <c r="C90" s="261"/>
      <c r="D90" s="262"/>
      <c r="E90" s="262"/>
      <c r="F90" s="262"/>
      <c r="G90" s="262"/>
      <c r="H90" s="262"/>
      <c r="I90" s="262"/>
      <c r="J90" s="263"/>
      <c r="M90" s="261"/>
      <c r="N90" s="262"/>
      <c r="O90" s="262"/>
      <c r="P90" s="262"/>
      <c r="Q90" s="262"/>
      <c r="R90" s="262"/>
      <c r="S90" s="262"/>
      <c r="T90" s="263"/>
      <c r="U90" s="45"/>
      <c r="V90" s="45"/>
      <c r="W90" s="261"/>
      <c r="X90" s="262"/>
      <c r="Y90" s="262"/>
      <c r="Z90" s="262"/>
      <c r="AA90" s="262"/>
      <c r="AB90" s="262"/>
      <c r="AC90" s="262"/>
      <c r="AD90" s="263"/>
      <c r="AG90" s="261"/>
      <c r="AH90" s="262"/>
      <c r="AI90" s="262"/>
      <c r="AJ90" s="262"/>
      <c r="AK90" s="262"/>
      <c r="AL90" s="262"/>
      <c r="AM90" s="262"/>
      <c r="AN90" s="263"/>
      <c r="BE90" s="261"/>
      <c r="BF90" s="262"/>
      <c r="BG90" s="262"/>
      <c r="BH90" s="262"/>
      <c r="BI90" s="262"/>
      <c r="BJ90" s="262"/>
      <c r="BK90" s="262"/>
      <c r="BL90" s="263"/>
      <c r="BO90" s="261"/>
      <c r="BP90" s="262"/>
      <c r="BQ90" s="262"/>
      <c r="BR90" s="262"/>
      <c r="BS90" s="262"/>
      <c r="BT90" s="262"/>
      <c r="BU90" s="262"/>
      <c r="BV90" s="263"/>
      <c r="CM90" s="261"/>
      <c r="CN90" s="262"/>
      <c r="CO90" s="262"/>
      <c r="CP90" s="262"/>
      <c r="CQ90" s="262"/>
      <c r="CR90" s="262"/>
      <c r="CS90" s="262"/>
      <c r="CT90" s="263"/>
      <c r="CW90" s="261"/>
      <c r="CX90" s="262"/>
      <c r="CY90" s="262"/>
      <c r="CZ90" s="262"/>
      <c r="DA90" s="262"/>
      <c r="DB90" s="262"/>
      <c r="DC90" s="262"/>
      <c r="DD90" s="263"/>
      <c r="DG90" s="261"/>
      <c r="DH90" s="262"/>
      <c r="DI90" s="262"/>
      <c r="DJ90" s="262"/>
      <c r="DK90" s="262"/>
      <c r="DL90" s="262"/>
      <c r="DM90" s="262"/>
      <c r="DN90" s="263"/>
      <c r="DQ90" s="261"/>
      <c r="DR90" s="262"/>
      <c r="DS90" s="262"/>
      <c r="DT90" s="262"/>
      <c r="DU90" s="262"/>
      <c r="DV90" s="262"/>
      <c r="DW90" s="262"/>
      <c r="DX90" s="263"/>
      <c r="DY90" s="45"/>
      <c r="DZ90" s="45"/>
      <c r="EC90" s="261"/>
      <c r="ED90" s="262"/>
      <c r="EE90" s="262"/>
      <c r="EF90" s="262"/>
      <c r="EG90" s="262"/>
      <c r="EH90" s="262"/>
      <c r="EI90" s="262"/>
      <c r="EJ90" s="263"/>
      <c r="EK90" s="45"/>
      <c r="EL90" s="45"/>
      <c r="EM90" s="261"/>
      <c r="EN90" s="262"/>
      <c r="EO90" s="262"/>
      <c r="EP90" s="262"/>
      <c r="EQ90" s="262"/>
      <c r="ER90" s="262"/>
      <c r="ES90" s="262"/>
      <c r="ET90" s="263"/>
      <c r="EW90" s="261"/>
      <c r="EX90" s="262"/>
      <c r="EY90" s="262"/>
      <c r="EZ90" s="262"/>
      <c r="FA90" s="262"/>
      <c r="FB90" s="262"/>
      <c r="FC90" s="262"/>
      <c r="FD90" s="263"/>
      <c r="FZ90" s="261"/>
      <c r="GA90" s="262"/>
      <c r="GB90" s="262"/>
      <c r="GC90" s="262"/>
      <c r="GD90" s="262"/>
      <c r="GE90" s="262"/>
      <c r="GF90" s="262"/>
      <c r="GG90" s="263"/>
    </row>
    <row r="91" spans="3:189" ht="15.95" customHeight="1">
      <c r="C91" s="264"/>
      <c r="D91" s="265"/>
      <c r="E91" s="265"/>
      <c r="F91" s="265"/>
      <c r="G91" s="265"/>
      <c r="H91" s="265"/>
      <c r="I91" s="265"/>
      <c r="J91" s="266"/>
      <c r="M91" s="264"/>
      <c r="N91" s="265"/>
      <c r="O91" s="265"/>
      <c r="P91" s="265"/>
      <c r="Q91" s="265"/>
      <c r="R91" s="265"/>
      <c r="S91" s="265"/>
      <c r="T91" s="266"/>
      <c r="U91" s="45"/>
      <c r="V91" s="45"/>
      <c r="W91" s="264"/>
      <c r="X91" s="265"/>
      <c r="Y91" s="265"/>
      <c r="Z91" s="265"/>
      <c r="AA91" s="265"/>
      <c r="AB91" s="265"/>
      <c r="AC91" s="265"/>
      <c r="AD91" s="266"/>
      <c r="AG91" s="264"/>
      <c r="AH91" s="265"/>
      <c r="AI91" s="265"/>
      <c r="AJ91" s="265"/>
      <c r="AK91" s="265"/>
      <c r="AL91" s="265"/>
      <c r="AM91" s="265"/>
      <c r="AN91" s="266"/>
      <c r="BE91" s="264"/>
      <c r="BF91" s="265"/>
      <c r="BG91" s="265"/>
      <c r="BH91" s="265"/>
      <c r="BI91" s="265"/>
      <c r="BJ91" s="265"/>
      <c r="BK91" s="265"/>
      <c r="BL91" s="266"/>
      <c r="BO91" s="264"/>
      <c r="BP91" s="265"/>
      <c r="BQ91" s="265"/>
      <c r="BR91" s="265"/>
      <c r="BS91" s="265"/>
      <c r="BT91" s="265"/>
      <c r="BU91" s="265"/>
      <c r="BV91" s="266"/>
      <c r="CA91" s="45"/>
      <c r="CB91" s="45"/>
      <c r="CC91" s="45"/>
      <c r="CD91" s="45">
        <v>0</v>
      </c>
      <c r="CE91" s="71" t="s">
        <v>38</v>
      </c>
      <c r="CF91" s="45"/>
      <c r="CG91" s="45"/>
      <c r="CH91" s="57"/>
      <c r="CM91" s="264"/>
      <c r="CN91" s="265"/>
      <c r="CO91" s="265"/>
      <c r="CP91" s="265"/>
      <c r="CQ91" s="265"/>
      <c r="CR91" s="265"/>
      <c r="CS91" s="265"/>
      <c r="CT91" s="266"/>
      <c r="CW91" s="264"/>
      <c r="CX91" s="265"/>
      <c r="CY91" s="265"/>
      <c r="CZ91" s="265"/>
      <c r="DA91" s="265"/>
      <c r="DB91" s="265"/>
      <c r="DC91" s="265"/>
      <c r="DD91" s="266"/>
      <c r="DG91" s="264"/>
      <c r="DH91" s="265"/>
      <c r="DI91" s="265"/>
      <c r="DJ91" s="265"/>
      <c r="DK91" s="265"/>
      <c r="DL91" s="265"/>
      <c r="DM91" s="265"/>
      <c r="DN91" s="266"/>
      <c r="DQ91" s="264"/>
      <c r="DR91" s="265"/>
      <c r="DS91" s="265"/>
      <c r="DT91" s="265"/>
      <c r="DU91" s="265"/>
      <c r="DV91" s="265"/>
      <c r="DW91" s="265"/>
      <c r="DX91" s="266"/>
      <c r="DY91" s="45"/>
      <c r="DZ91" s="45"/>
      <c r="EC91" s="264"/>
      <c r="ED91" s="265"/>
      <c r="EE91" s="265"/>
      <c r="EF91" s="265"/>
      <c r="EG91" s="265"/>
      <c r="EH91" s="265"/>
      <c r="EI91" s="265"/>
      <c r="EJ91" s="266"/>
      <c r="EK91" s="45"/>
      <c r="EL91" s="45"/>
      <c r="EM91" s="264"/>
      <c r="EN91" s="265"/>
      <c r="EO91" s="265"/>
      <c r="EP91" s="265"/>
      <c r="EQ91" s="265"/>
      <c r="ER91" s="265"/>
      <c r="ES91" s="265"/>
      <c r="ET91" s="266"/>
      <c r="EW91" s="264"/>
      <c r="EX91" s="265"/>
      <c r="EY91" s="265"/>
      <c r="EZ91" s="265"/>
      <c r="FA91" s="265"/>
      <c r="FB91" s="265"/>
      <c r="FC91" s="265"/>
      <c r="FD91" s="266"/>
      <c r="FZ91" s="264"/>
      <c r="GA91" s="265"/>
      <c r="GB91" s="265"/>
      <c r="GC91" s="265"/>
      <c r="GD91" s="265"/>
      <c r="GE91" s="265"/>
      <c r="GF91" s="265"/>
      <c r="GG91" s="266"/>
    </row>
    <row r="92" spans="3:189" ht="15.95" customHeight="1">
      <c r="C92" s="261"/>
      <c r="D92" s="262"/>
      <c r="E92" s="262"/>
      <c r="F92" s="262"/>
      <c r="G92" s="262"/>
      <c r="H92" s="262"/>
      <c r="I92" s="262"/>
      <c r="J92" s="263"/>
      <c r="M92" s="261"/>
      <c r="N92" s="262"/>
      <c r="O92" s="262"/>
      <c r="P92" s="262"/>
      <c r="Q92" s="262"/>
      <c r="R92" s="262"/>
      <c r="S92" s="262"/>
      <c r="T92" s="263"/>
      <c r="U92" s="45"/>
      <c r="V92" s="45"/>
      <c r="W92" s="261"/>
      <c r="X92" s="262"/>
      <c r="Y92" s="262"/>
      <c r="Z92" s="262"/>
      <c r="AA92" s="262"/>
      <c r="AB92" s="262"/>
      <c r="AC92" s="262"/>
      <c r="AD92" s="263"/>
      <c r="AG92" s="261"/>
      <c r="AH92" s="262"/>
      <c r="AI92" s="262"/>
      <c r="AJ92" s="262"/>
      <c r="AK92" s="262"/>
      <c r="AL92" s="262"/>
      <c r="AM92" s="262"/>
      <c r="AN92" s="263"/>
      <c r="BE92" s="261"/>
      <c r="BF92" s="262"/>
      <c r="BG92" s="262"/>
      <c r="BH92" s="262"/>
      <c r="BI92" s="262"/>
      <c r="BJ92" s="262"/>
      <c r="BK92" s="262"/>
      <c r="BL92" s="263"/>
      <c r="BO92" s="261"/>
      <c r="BP92" s="262"/>
      <c r="BQ92" s="262"/>
      <c r="BR92" s="262"/>
      <c r="BS92" s="262"/>
      <c r="BT92" s="262"/>
      <c r="BU92" s="262"/>
      <c r="BV92" s="263"/>
      <c r="CA92" s="267"/>
      <c r="CB92" s="268"/>
      <c r="CC92" s="268"/>
      <c r="CD92" s="268"/>
      <c r="CE92" s="268"/>
      <c r="CF92" s="268"/>
      <c r="CG92" s="268"/>
      <c r="CH92" s="269"/>
      <c r="CM92" s="261"/>
      <c r="CN92" s="262"/>
      <c r="CO92" s="262"/>
      <c r="CP92" s="262"/>
      <c r="CQ92" s="262"/>
      <c r="CR92" s="262"/>
      <c r="CS92" s="262"/>
      <c r="CT92" s="263"/>
      <c r="CW92" s="261"/>
      <c r="CX92" s="262"/>
      <c r="CY92" s="262"/>
      <c r="CZ92" s="262"/>
      <c r="DA92" s="262"/>
      <c r="DB92" s="262"/>
      <c r="DC92" s="262"/>
      <c r="DD92" s="263"/>
      <c r="DG92" s="261"/>
      <c r="DH92" s="262"/>
      <c r="DI92" s="262"/>
      <c r="DJ92" s="262"/>
      <c r="DK92" s="262"/>
      <c r="DL92" s="262"/>
      <c r="DM92" s="262"/>
      <c r="DN92" s="263"/>
      <c r="DQ92" s="261"/>
      <c r="DR92" s="262"/>
      <c r="DS92" s="262"/>
      <c r="DT92" s="262"/>
      <c r="DU92" s="262"/>
      <c r="DV92" s="262"/>
      <c r="DW92" s="262"/>
      <c r="DX92" s="263"/>
      <c r="DY92" s="45"/>
      <c r="DZ92" s="45"/>
      <c r="EC92" s="261"/>
      <c r="ED92" s="262"/>
      <c r="EE92" s="262"/>
      <c r="EF92" s="262"/>
      <c r="EG92" s="262"/>
      <c r="EH92" s="262"/>
      <c r="EI92" s="262"/>
      <c r="EJ92" s="263"/>
      <c r="EK92" s="45"/>
      <c r="EL92" s="45"/>
      <c r="EM92" s="261"/>
      <c r="EN92" s="262"/>
      <c r="EO92" s="262"/>
      <c r="EP92" s="262"/>
      <c r="EQ92" s="262"/>
      <c r="ER92" s="262"/>
      <c r="ES92" s="262"/>
      <c r="ET92" s="263"/>
      <c r="EW92" s="261"/>
      <c r="EX92" s="262"/>
      <c r="EY92" s="262"/>
      <c r="EZ92" s="262"/>
      <c r="FA92" s="262"/>
      <c r="FB92" s="262"/>
      <c r="FC92" s="262"/>
      <c r="FD92" s="263"/>
    </row>
    <row r="93" spans="3:189" ht="15.95" customHeight="1">
      <c r="C93" s="264"/>
      <c r="D93" s="265"/>
      <c r="E93" s="265"/>
      <c r="F93" s="265"/>
      <c r="G93" s="265"/>
      <c r="H93" s="265"/>
      <c r="I93" s="265"/>
      <c r="J93" s="266"/>
      <c r="M93" s="264"/>
      <c r="N93" s="265"/>
      <c r="O93" s="265"/>
      <c r="P93" s="265"/>
      <c r="Q93" s="265"/>
      <c r="R93" s="265"/>
      <c r="S93" s="265"/>
      <c r="T93" s="266"/>
      <c r="U93" s="45"/>
      <c r="V93" s="45"/>
      <c r="W93" s="264"/>
      <c r="X93" s="265"/>
      <c r="Y93" s="265"/>
      <c r="Z93" s="265"/>
      <c r="AA93" s="265"/>
      <c r="AB93" s="265"/>
      <c r="AC93" s="265"/>
      <c r="AD93" s="266"/>
      <c r="AG93" s="264"/>
      <c r="AH93" s="265"/>
      <c r="AI93" s="265"/>
      <c r="AJ93" s="265"/>
      <c r="AK93" s="265"/>
      <c r="AL93" s="265"/>
      <c r="AM93" s="265"/>
      <c r="AN93" s="266"/>
      <c r="BE93" s="264"/>
      <c r="BF93" s="265"/>
      <c r="BG93" s="265"/>
      <c r="BH93" s="265"/>
      <c r="BI93" s="265"/>
      <c r="BJ93" s="265"/>
      <c r="BK93" s="265"/>
      <c r="BL93" s="266"/>
      <c r="BO93" s="264"/>
      <c r="BP93" s="265"/>
      <c r="BQ93" s="265"/>
      <c r="BR93" s="265"/>
      <c r="BS93" s="265"/>
      <c r="BT93" s="265"/>
      <c r="BU93" s="265"/>
      <c r="BV93" s="266"/>
      <c r="CA93" s="272"/>
      <c r="CB93" s="273"/>
      <c r="CC93" s="273"/>
      <c r="CD93" s="273"/>
      <c r="CE93" s="273"/>
      <c r="CF93" s="273"/>
      <c r="CG93" s="273"/>
      <c r="CH93" s="275"/>
      <c r="CM93" s="264"/>
      <c r="CN93" s="265"/>
      <c r="CO93" s="265"/>
      <c r="CP93" s="265"/>
      <c r="CQ93" s="265"/>
      <c r="CR93" s="265"/>
      <c r="CS93" s="265"/>
      <c r="CT93" s="266"/>
      <c r="CW93" s="264"/>
      <c r="CX93" s="265"/>
      <c r="CY93" s="265"/>
      <c r="CZ93" s="265"/>
      <c r="DA93" s="265"/>
      <c r="DB93" s="265"/>
      <c r="DC93" s="265"/>
      <c r="DD93" s="266"/>
      <c r="DG93" s="264"/>
      <c r="DH93" s="265"/>
      <c r="DI93" s="265"/>
      <c r="DJ93" s="265"/>
      <c r="DK93" s="265"/>
      <c r="DL93" s="265"/>
      <c r="DM93" s="265"/>
      <c r="DN93" s="266"/>
      <c r="DQ93" s="264"/>
      <c r="DR93" s="265"/>
      <c r="DS93" s="265"/>
      <c r="DT93" s="265"/>
      <c r="DU93" s="265"/>
      <c r="DV93" s="265"/>
      <c r="DW93" s="265"/>
      <c r="DX93" s="266"/>
      <c r="DY93" s="45"/>
      <c r="DZ93" s="45"/>
      <c r="EC93" s="264"/>
      <c r="ED93" s="265"/>
      <c r="EE93" s="265"/>
      <c r="EF93" s="265"/>
      <c r="EG93" s="265"/>
      <c r="EH93" s="265"/>
      <c r="EI93" s="265"/>
      <c r="EJ93" s="266"/>
      <c r="EK93" s="45"/>
      <c r="EL93" s="45"/>
      <c r="EM93" s="264"/>
      <c r="EN93" s="265"/>
      <c r="EO93" s="265"/>
      <c r="EP93" s="265"/>
      <c r="EQ93" s="265"/>
      <c r="ER93" s="265"/>
      <c r="ES93" s="265"/>
      <c r="ET93" s="266"/>
      <c r="EW93" s="264"/>
      <c r="EX93" s="265"/>
      <c r="EY93" s="265"/>
      <c r="EZ93" s="265"/>
      <c r="FA93" s="265"/>
      <c r="FB93" s="265"/>
      <c r="FC93" s="265"/>
      <c r="FD93" s="266"/>
    </row>
    <row r="94" spans="3:189" ht="15.95" customHeight="1">
      <c r="C94" s="261"/>
      <c r="D94" s="262"/>
      <c r="E94" s="262"/>
      <c r="F94" s="262"/>
      <c r="G94" s="262"/>
      <c r="H94" s="262"/>
      <c r="I94" s="262"/>
      <c r="J94" s="263"/>
      <c r="M94" s="261"/>
      <c r="N94" s="262"/>
      <c r="O94" s="262"/>
      <c r="P94" s="262"/>
      <c r="Q94" s="262"/>
      <c r="R94" s="262"/>
      <c r="S94" s="262"/>
      <c r="T94" s="263"/>
      <c r="U94" s="45"/>
      <c r="V94" s="45"/>
      <c r="W94" s="261"/>
      <c r="X94" s="262"/>
      <c r="Y94" s="262"/>
      <c r="Z94" s="262"/>
      <c r="AA94" s="262"/>
      <c r="AB94" s="262"/>
      <c r="AC94" s="262"/>
      <c r="AD94" s="263"/>
      <c r="AG94" s="261"/>
      <c r="AH94" s="262"/>
      <c r="AI94" s="262"/>
      <c r="AJ94" s="262"/>
      <c r="AK94" s="262"/>
      <c r="AL94" s="262"/>
      <c r="AM94" s="262"/>
      <c r="AN94" s="263"/>
      <c r="BE94" s="261"/>
      <c r="BF94" s="262"/>
      <c r="BG94" s="262"/>
      <c r="BH94" s="262"/>
      <c r="BI94" s="262"/>
      <c r="BJ94" s="262"/>
      <c r="BK94" s="262"/>
      <c r="BL94" s="263"/>
      <c r="CA94" s="151"/>
      <c r="CB94" s="152"/>
      <c r="CC94" s="152"/>
      <c r="CD94" s="152"/>
      <c r="CE94" s="152"/>
      <c r="CF94" s="152"/>
      <c r="CG94" s="152"/>
      <c r="CH94" s="153"/>
      <c r="CM94" s="261"/>
      <c r="CN94" s="262"/>
      <c r="CO94" s="262"/>
      <c r="CP94" s="262"/>
      <c r="CQ94" s="262"/>
      <c r="CR94" s="262"/>
      <c r="CS94" s="262"/>
      <c r="CT94" s="263"/>
      <c r="DG94" s="261"/>
      <c r="DH94" s="262"/>
      <c r="DI94" s="262"/>
      <c r="DJ94" s="262"/>
      <c r="DK94" s="262"/>
      <c r="DL94" s="262"/>
      <c r="DM94" s="262"/>
      <c r="DN94" s="263"/>
      <c r="DQ94" s="261"/>
      <c r="DR94" s="262"/>
      <c r="DS94" s="262"/>
      <c r="DT94" s="262"/>
      <c r="DU94" s="262"/>
      <c r="DV94" s="262"/>
      <c r="DW94" s="262"/>
      <c r="DX94" s="263"/>
      <c r="DY94" s="45"/>
      <c r="DZ94" s="45"/>
      <c r="EC94" s="261"/>
      <c r="ED94" s="262"/>
      <c r="EE94" s="262"/>
      <c r="EF94" s="262"/>
      <c r="EG94" s="262"/>
      <c r="EH94" s="262"/>
      <c r="EI94" s="262"/>
      <c r="EJ94" s="263"/>
      <c r="EK94" s="45"/>
      <c r="EL94" s="45"/>
      <c r="EM94" s="261"/>
      <c r="EN94" s="262"/>
      <c r="EO94" s="262"/>
      <c r="EP94" s="262"/>
      <c r="EQ94" s="262"/>
      <c r="ER94" s="262"/>
      <c r="ES94" s="262"/>
      <c r="ET94" s="263"/>
      <c r="EW94" s="261"/>
      <c r="EX94" s="262"/>
      <c r="EY94" s="262"/>
      <c r="EZ94" s="262"/>
      <c r="FA94" s="262"/>
      <c r="FB94" s="262"/>
      <c r="FC94" s="262"/>
      <c r="FD94" s="263"/>
    </row>
    <row r="95" spans="3:189" ht="15.95" customHeight="1">
      <c r="C95" s="264"/>
      <c r="D95" s="265"/>
      <c r="E95" s="265"/>
      <c r="F95" s="265"/>
      <c r="G95" s="265"/>
      <c r="H95" s="265"/>
      <c r="I95" s="265"/>
      <c r="J95" s="266"/>
      <c r="M95" s="264"/>
      <c r="N95" s="265"/>
      <c r="O95" s="265"/>
      <c r="P95" s="265"/>
      <c r="Q95" s="265"/>
      <c r="R95" s="265"/>
      <c r="S95" s="265"/>
      <c r="T95" s="266"/>
      <c r="U95" s="45"/>
      <c r="V95" s="45"/>
      <c r="W95" s="264"/>
      <c r="X95" s="265"/>
      <c r="Y95" s="265"/>
      <c r="Z95" s="265"/>
      <c r="AA95" s="265"/>
      <c r="AB95" s="265"/>
      <c r="AC95" s="265"/>
      <c r="AD95" s="266"/>
      <c r="AG95" s="264"/>
      <c r="AH95" s="265"/>
      <c r="AI95" s="265"/>
      <c r="AJ95" s="265"/>
      <c r="AK95" s="265"/>
      <c r="AL95" s="265"/>
      <c r="AM95" s="265"/>
      <c r="AN95" s="266"/>
      <c r="BE95" s="264"/>
      <c r="BF95" s="265"/>
      <c r="BG95" s="265"/>
      <c r="BH95" s="265"/>
      <c r="BI95" s="265"/>
      <c r="BJ95" s="265"/>
      <c r="BK95" s="265"/>
      <c r="BL95" s="266"/>
      <c r="CA95" s="261"/>
      <c r="CB95" s="262"/>
      <c r="CC95" s="262"/>
      <c r="CD95" s="262"/>
      <c r="CE95" s="262"/>
      <c r="CF95" s="262"/>
      <c r="CG95" s="262"/>
      <c r="CH95" s="263"/>
      <c r="CM95" s="264"/>
      <c r="CN95" s="265"/>
      <c r="CO95" s="265"/>
      <c r="CP95" s="265"/>
      <c r="CQ95" s="265"/>
      <c r="CR95" s="265"/>
      <c r="CS95" s="265"/>
      <c r="CT95" s="266"/>
      <c r="DG95" s="264"/>
      <c r="DH95" s="265"/>
      <c r="DI95" s="265"/>
      <c r="DJ95" s="265"/>
      <c r="DK95" s="265"/>
      <c r="DL95" s="265"/>
      <c r="DM95" s="265"/>
      <c r="DN95" s="266"/>
      <c r="DQ95" s="264"/>
      <c r="DR95" s="265"/>
      <c r="DS95" s="265"/>
      <c r="DT95" s="265"/>
      <c r="DU95" s="265"/>
      <c r="DV95" s="265"/>
      <c r="DW95" s="265"/>
      <c r="DX95" s="266"/>
      <c r="DY95" s="45"/>
      <c r="DZ95" s="45"/>
      <c r="EC95" s="264"/>
      <c r="ED95" s="265"/>
      <c r="EE95" s="265"/>
      <c r="EF95" s="265"/>
      <c r="EG95" s="265"/>
      <c r="EH95" s="265"/>
      <c r="EI95" s="265"/>
      <c r="EJ95" s="266"/>
      <c r="EK95" s="45"/>
      <c r="EL95" s="45"/>
      <c r="EM95" s="264"/>
      <c r="EN95" s="265"/>
      <c r="EO95" s="265"/>
      <c r="EP95" s="265"/>
      <c r="EQ95" s="265"/>
      <c r="ER95" s="265"/>
      <c r="ES95" s="265"/>
      <c r="ET95" s="266"/>
      <c r="EW95" s="264"/>
      <c r="EX95" s="265"/>
      <c r="EY95" s="265"/>
      <c r="EZ95" s="265"/>
      <c r="FA95" s="265"/>
      <c r="FB95" s="265"/>
      <c r="FC95" s="265"/>
      <c r="FD95" s="266"/>
    </row>
    <row r="96" spans="3:189" ht="15.95" customHeight="1">
      <c r="C96" s="261"/>
      <c r="D96" s="262"/>
      <c r="E96" s="262"/>
      <c r="F96" s="262"/>
      <c r="G96" s="262"/>
      <c r="H96" s="262"/>
      <c r="I96" s="262"/>
      <c r="J96" s="263"/>
      <c r="M96" s="261"/>
      <c r="N96" s="262"/>
      <c r="O96" s="262"/>
      <c r="P96" s="262"/>
      <c r="Q96" s="262"/>
      <c r="R96" s="262"/>
      <c r="S96" s="262"/>
      <c r="T96" s="263"/>
      <c r="U96" s="45"/>
      <c r="V96" s="45"/>
      <c r="W96" s="261"/>
      <c r="X96" s="262"/>
      <c r="Y96" s="262"/>
      <c r="Z96" s="262"/>
      <c r="AA96" s="262"/>
      <c r="AB96" s="262"/>
      <c r="AC96" s="262"/>
      <c r="AD96" s="263"/>
      <c r="AG96" s="261"/>
      <c r="AH96" s="262"/>
      <c r="AI96" s="262"/>
      <c r="AJ96" s="262"/>
      <c r="AK96" s="262"/>
      <c r="AL96" s="262"/>
      <c r="AM96" s="262"/>
      <c r="AN96" s="263"/>
      <c r="BO96" s="69"/>
      <c r="BP96" s="45"/>
      <c r="BQ96" s="45"/>
      <c r="BR96" s="45">
        <v>0</v>
      </c>
      <c r="BS96" s="71" t="s">
        <v>38</v>
      </c>
      <c r="BT96" s="45"/>
      <c r="BU96" s="45"/>
      <c r="BV96" s="45"/>
      <c r="CA96" s="264"/>
      <c r="CB96" s="265"/>
      <c r="CC96" s="265"/>
      <c r="CD96" s="265"/>
      <c r="CE96" s="265"/>
      <c r="CF96" s="265"/>
      <c r="CG96" s="265"/>
      <c r="CH96" s="266"/>
      <c r="CM96" s="261"/>
      <c r="CN96" s="262"/>
      <c r="CO96" s="262"/>
      <c r="CP96" s="262"/>
      <c r="CQ96" s="262"/>
      <c r="CR96" s="262"/>
      <c r="CS96" s="262"/>
      <c r="CT96" s="263"/>
      <c r="DG96" s="261"/>
      <c r="DH96" s="262"/>
      <c r="DI96" s="262"/>
      <c r="DJ96" s="262"/>
      <c r="DK96" s="262"/>
      <c r="DL96" s="262"/>
      <c r="DM96" s="262"/>
      <c r="DN96" s="263"/>
      <c r="DQ96" s="261"/>
      <c r="DR96" s="262"/>
      <c r="DS96" s="262"/>
      <c r="DT96" s="262"/>
      <c r="DU96" s="262"/>
      <c r="DV96" s="262"/>
      <c r="DW96" s="262"/>
      <c r="DX96" s="263"/>
      <c r="DY96" s="45"/>
      <c r="DZ96" s="45"/>
      <c r="EC96" s="261"/>
      <c r="ED96" s="262"/>
      <c r="EE96" s="262"/>
      <c r="EF96" s="262"/>
      <c r="EG96" s="262"/>
      <c r="EH96" s="262"/>
      <c r="EI96" s="262"/>
      <c r="EJ96" s="263"/>
      <c r="EK96" s="45"/>
      <c r="EL96" s="45"/>
      <c r="EM96" s="261"/>
      <c r="EN96" s="262"/>
      <c r="EO96" s="262"/>
      <c r="EP96" s="262"/>
      <c r="EQ96" s="262"/>
      <c r="ER96" s="262"/>
      <c r="ES96" s="262"/>
      <c r="ET96" s="263"/>
      <c r="EW96" s="261"/>
      <c r="EX96" s="262"/>
      <c r="EY96" s="262"/>
      <c r="EZ96" s="262"/>
      <c r="FA96" s="262"/>
      <c r="FB96" s="262"/>
      <c r="FC96" s="262"/>
      <c r="FD96" s="263"/>
    </row>
    <row r="97" spans="3:160" ht="15.95" customHeight="1">
      <c r="C97" s="264"/>
      <c r="D97" s="265"/>
      <c r="E97" s="265"/>
      <c r="F97" s="265"/>
      <c r="G97" s="265"/>
      <c r="H97" s="265"/>
      <c r="I97" s="265"/>
      <c r="J97" s="266"/>
      <c r="M97" s="264"/>
      <c r="N97" s="265"/>
      <c r="O97" s="265"/>
      <c r="P97" s="265"/>
      <c r="Q97" s="265"/>
      <c r="R97" s="265"/>
      <c r="S97" s="265"/>
      <c r="T97" s="266"/>
      <c r="U97" s="45"/>
      <c r="V97" s="45"/>
      <c r="W97" s="264"/>
      <c r="X97" s="265"/>
      <c r="Y97" s="265"/>
      <c r="Z97" s="265"/>
      <c r="AA97" s="265"/>
      <c r="AB97" s="265"/>
      <c r="AC97" s="265"/>
      <c r="AD97" s="266"/>
      <c r="AG97" s="264"/>
      <c r="AH97" s="265"/>
      <c r="AI97" s="265"/>
      <c r="AJ97" s="265"/>
      <c r="AK97" s="265"/>
      <c r="AL97" s="265"/>
      <c r="AM97" s="265"/>
      <c r="AN97" s="266"/>
      <c r="BH97" s="66"/>
      <c r="BI97" s="45"/>
      <c r="BO97" s="267"/>
      <c r="BP97" s="268"/>
      <c r="BQ97" s="268"/>
      <c r="BR97" s="268"/>
      <c r="BS97" s="268"/>
      <c r="BT97" s="268"/>
      <c r="BU97" s="268"/>
      <c r="BV97" s="269"/>
      <c r="CA97" s="261"/>
      <c r="CB97" s="262"/>
      <c r="CC97" s="262"/>
      <c r="CD97" s="262"/>
      <c r="CE97" s="262"/>
      <c r="CF97" s="262"/>
      <c r="CG97" s="262"/>
      <c r="CH97" s="263"/>
      <c r="CM97" s="264"/>
      <c r="CN97" s="265"/>
      <c r="CO97" s="265"/>
      <c r="CP97" s="265"/>
      <c r="CQ97" s="265"/>
      <c r="CR97" s="265"/>
      <c r="CS97" s="265"/>
      <c r="CT97" s="266"/>
      <c r="DG97" s="264"/>
      <c r="DH97" s="265"/>
      <c r="DI97" s="265"/>
      <c r="DJ97" s="265"/>
      <c r="DK97" s="265"/>
      <c r="DL97" s="265"/>
      <c r="DM97" s="265"/>
      <c r="DN97" s="266"/>
      <c r="DQ97" s="264"/>
      <c r="DR97" s="265"/>
      <c r="DS97" s="265"/>
      <c r="DT97" s="265"/>
      <c r="DU97" s="265"/>
      <c r="DV97" s="265"/>
      <c r="DW97" s="265"/>
      <c r="DX97" s="266"/>
      <c r="DY97" s="45"/>
      <c r="DZ97" s="45"/>
      <c r="EC97" s="264"/>
      <c r="ED97" s="265"/>
      <c r="EE97" s="265"/>
      <c r="EF97" s="265"/>
      <c r="EG97" s="265"/>
      <c r="EH97" s="265"/>
      <c r="EI97" s="265"/>
      <c r="EJ97" s="266"/>
      <c r="EK97" s="45"/>
      <c r="EL97" s="45"/>
      <c r="EM97" s="264"/>
      <c r="EN97" s="265"/>
      <c r="EO97" s="265"/>
      <c r="EP97" s="265"/>
      <c r="EQ97" s="265"/>
      <c r="ER97" s="265"/>
      <c r="ES97" s="265"/>
      <c r="ET97" s="266"/>
      <c r="EW97" s="264"/>
      <c r="EX97" s="265"/>
      <c r="EY97" s="265"/>
      <c r="EZ97" s="265"/>
      <c r="FA97" s="265"/>
      <c r="FB97" s="265"/>
      <c r="FC97" s="265"/>
      <c r="FD97" s="266"/>
    </row>
    <row r="98" spans="3:160" ht="15.95" customHeight="1">
      <c r="C98" s="261"/>
      <c r="D98" s="262"/>
      <c r="E98" s="262"/>
      <c r="F98" s="262"/>
      <c r="G98" s="262"/>
      <c r="H98" s="262"/>
      <c r="I98" s="262"/>
      <c r="J98" s="263"/>
      <c r="M98" s="261"/>
      <c r="N98" s="262"/>
      <c r="O98" s="262"/>
      <c r="P98" s="262"/>
      <c r="Q98" s="262"/>
      <c r="R98" s="262"/>
      <c r="S98" s="262"/>
      <c r="T98" s="263"/>
      <c r="U98" s="45"/>
      <c r="V98" s="45"/>
      <c r="W98" s="261"/>
      <c r="X98" s="262"/>
      <c r="Y98" s="262"/>
      <c r="Z98" s="262"/>
      <c r="AA98" s="262"/>
      <c r="AB98" s="262"/>
      <c r="AC98" s="262"/>
      <c r="AD98" s="263"/>
      <c r="AG98" s="261"/>
      <c r="AH98" s="262"/>
      <c r="AI98" s="262"/>
      <c r="AJ98" s="262"/>
      <c r="AK98" s="262"/>
      <c r="AL98" s="262"/>
      <c r="AM98" s="262"/>
      <c r="AN98" s="263"/>
      <c r="BH98" s="70">
        <v>0</v>
      </c>
      <c r="BI98" s="45" t="s">
        <v>38</v>
      </c>
      <c r="BO98" s="272"/>
      <c r="BP98" s="273"/>
      <c r="BQ98" s="273"/>
      <c r="BR98" s="273"/>
      <c r="BS98" s="273"/>
      <c r="BT98" s="273"/>
      <c r="BU98" s="273"/>
      <c r="BV98" s="275"/>
      <c r="CA98" s="264"/>
      <c r="CB98" s="265"/>
      <c r="CC98" s="265"/>
      <c r="CD98" s="265"/>
      <c r="CE98" s="265"/>
      <c r="CF98" s="265"/>
      <c r="CG98" s="265"/>
      <c r="CH98" s="266"/>
      <c r="CM98" s="261"/>
      <c r="CN98" s="262"/>
      <c r="CO98" s="262"/>
      <c r="CP98" s="262"/>
      <c r="CQ98" s="262"/>
      <c r="CR98" s="262"/>
      <c r="CS98" s="262"/>
      <c r="CT98" s="263"/>
      <c r="DF98" s="45"/>
      <c r="DY98" s="45"/>
      <c r="DZ98" s="45"/>
      <c r="EK98" s="45"/>
      <c r="EL98" s="45"/>
      <c r="EM98" s="45"/>
      <c r="EN98" s="45"/>
      <c r="EO98" s="45"/>
      <c r="EP98" s="45"/>
      <c r="EW98" s="261"/>
      <c r="EX98" s="262"/>
      <c r="EY98" s="262"/>
      <c r="EZ98" s="262"/>
      <c r="FA98" s="262"/>
      <c r="FB98" s="262"/>
      <c r="FC98" s="262"/>
      <c r="FD98" s="263"/>
    </row>
    <row r="99" spans="3:160" ht="15.95" customHeight="1">
      <c r="C99" s="264"/>
      <c r="D99" s="265"/>
      <c r="E99" s="265"/>
      <c r="F99" s="265"/>
      <c r="G99" s="265"/>
      <c r="H99" s="265"/>
      <c r="I99" s="265"/>
      <c r="J99" s="266"/>
      <c r="M99" s="264"/>
      <c r="N99" s="265"/>
      <c r="O99" s="265"/>
      <c r="P99" s="265"/>
      <c r="Q99" s="265"/>
      <c r="R99" s="265"/>
      <c r="S99" s="265"/>
      <c r="T99" s="266"/>
      <c r="U99" s="45"/>
      <c r="V99" s="45"/>
      <c r="W99" s="264"/>
      <c r="X99" s="265"/>
      <c r="Y99" s="265"/>
      <c r="Z99" s="265"/>
      <c r="AA99" s="265"/>
      <c r="AB99" s="265"/>
      <c r="AC99" s="265"/>
      <c r="AD99" s="266"/>
      <c r="AG99" s="264"/>
      <c r="AH99" s="265"/>
      <c r="AI99" s="265"/>
      <c r="AJ99" s="265"/>
      <c r="AK99" s="265"/>
      <c r="AL99" s="265"/>
      <c r="AM99" s="265"/>
      <c r="AN99" s="266"/>
      <c r="BE99" s="274"/>
      <c r="BF99" s="274"/>
      <c r="BG99" s="274"/>
      <c r="BH99" s="274"/>
      <c r="BI99" s="274"/>
      <c r="BJ99" s="274"/>
      <c r="BK99" s="274"/>
      <c r="BL99" s="274"/>
      <c r="BO99" s="151"/>
      <c r="BP99" s="152"/>
      <c r="BQ99" s="152"/>
      <c r="BR99" s="152"/>
      <c r="BS99" s="152"/>
      <c r="BT99" s="152"/>
      <c r="BU99" s="152"/>
      <c r="BV99" s="153"/>
      <c r="CM99" s="264"/>
      <c r="CN99" s="265"/>
      <c r="CO99" s="265"/>
      <c r="CP99" s="265"/>
      <c r="CQ99" s="265"/>
      <c r="CR99" s="265"/>
      <c r="CS99" s="265"/>
      <c r="CT99" s="266"/>
      <c r="DY99" s="45"/>
      <c r="DZ99" s="45"/>
      <c r="EW99" s="264"/>
      <c r="EX99" s="265"/>
      <c r="EY99" s="265"/>
      <c r="EZ99" s="265"/>
      <c r="FA99" s="265"/>
      <c r="FB99" s="265"/>
      <c r="FC99" s="265"/>
      <c r="FD99" s="266"/>
    </row>
    <row r="100" spans="3:160" ht="15.95" customHeight="1">
      <c r="C100" s="261"/>
      <c r="D100" s="262"/>
      <c r="E100" s="262"/>
      <c r="F100" s="262"/>
      <c r="G100" s="262"/>
      <c r="H100" s="262"/>
      <c r="I100" s="262"/>
      <c r="J100" s="263"/>
      <c r="M100" s="261"/>
      <c r="N100" s="262"/>
      <c r="O100" s="262"/>
      <c r="P100" s="262"/>
      <c r="Q100" s="262"/>
      <c r="R100" s="262"/>
      <c r="S100" s="262"/>
      <c r="T100" s="263"/>
      <c r="U100" s="45"/>
      <c r="V100" s="45"/>
      <c r="W100" s="261"/>
      <c r="X100" s="262"/>
      <c r="Y100" s="262"/>
      <c r="Z100" s="262"/>
      <c r="AA100" s="262"/>
      <c r="AB100" s="262"/>
      <c r="AC100" s="262"/>
      <c r="AD100" s="263"/>
      <c r="AG100" s="261"/>
      <c r="AH100" s="262"/>
      <c r="AI100" s="262"/>
      <c r="AJ100" s="262"/>
      <c r="AK100" s="262"/>
      <c r="AL100" s="262"/>
      <c r="AM100" s="262"/>
      <c r="AN100" s="263"/>
      <c r="BE100" s="272"/>
      <c r="BF100" s="273"/>
      <c r="BG100" s="273"/>
      <c r="BH100" s="273"/>
      <c r="BI100" s="270"/>
      <c r="BJ100" s="270"/>
      <c r="BK100" s="270"/>
      <c r="BL100" s="271"/>
      <c r="BO100" s="261"/>
      <c r="BP100" s="262"/>
      <c r="BQ100" s="262"/>
      <c r="BR100" s="262"/>
      <c r="BS100" s="262"/>
      <c r="BT100" s="262"/>
      <c r="BU100" s="262"/>
      <c r="BV100" s="263"/>
      <c r="DY100" s="45"/>
      <c r="DZ100" s="45"/>
      <c r="EW100" s="261"/>
      <c r="EX100" s="262"/>
      <c r="EY100" s="262"/>
      <c r="EZ100" s="262"/>
      <c r="FA100" s="262"/>
      <c r="FB100" s="262"/>
      <c r="FC100" s="262"/>
      <c r="FD100" s="263"/>
    </row>
    <row r="101" spans="3:160" ht="15.95" customHeight="1">
      <c r="C101" s="264"/>
      <c r="D101" s="265"/>
      <c r="E101" s="265"/>
      <c r="F101" s="265"/>
      <c r="G101" s="265"/>
      <c r="H101" s="265"/>
      <c r="I101" s="265"/>
      <c r="J101" s="266"/>
      <c r="M101" s="264"/>
      <c r="N101" s="265"/>
      <c r="O101" s="265"/>
      <c r="P101" s="265"/>
      <c r="Q101" s="265"/>
      <c r="R101" s="265"/>
      <c r="S101" s="265"/>
      <c r="T101" s="266"/>
      <c r="U101" s="45"/>
      <c r="V101" s="45"/>
      <c r="W101" s="264"/>
      <c r="X101" s="265"/>
      <c r="Y101" s="265"/>
      <c r="Z101" s="265"/>
      <c r="AA101" s="265"/>
      <c r="AB101" s="265"/>
      <c r="AC101" s="265"/>
      <c r="AD101" s="266"/>
      <c r="AG101" s="264"/>
      <c r="AH101" s="265"/>
      <c r="AI101" s="265"/>
      <c r="AJ101" s="265"/>
      <c r="AK101" s="265"/>
      <c r="AL101" s="265"/>
      <c r="AM101" s="265"/>
      <c r="AN101" s="266"/>
      <c r="BE101" s="151"/>
      <c r="BF101" s="152"/>
      <c r="BG101" s="152"/>
      <c r="BH101" s="152"/>
      <c r="BI101" s="152"/>
      <c r="BJ101" s="152"/>
      <c r="BK101" s="152"/>
      <c r="BL101" s="153"/>
      <c r="BO101" s="264"/>
      <c r="BP101" s="265"/>
      <c r="BQ101" s="265"/>
      <c r="BR101" s="265"/>
      <c r="BS101" s="265"/>
      <c r="BT101" s="265"/>
      <c r="BU101" s="265"/>
      <c r="BV101" s="266"/>
      <c r="DY101" s="45"/>
      <c r="DZ101" s="45"/>
      <c r="EW101" s="264"/>
      <c r="EX101" s="265"/>
      <c r="EY101" s="265"/>
      <c r="EZ101" s="265"/>
      <c r="FA101" s="265"/>
      <c r="FB101" s="265"/>
      <c r="FC101" s="265"/>
      <c r="FD101" s="266"/>
    </row>
    <row r="102" spans="3:160" ht="15.95" customHeight="1">
      <c r="M102" s="261"/>
      <c r="N102" s="262"/>
      <c r="O102" s="262"/>
      <c r="P102" s="262"/>
      <c r="Q102" s="262"/>
      <c r="R102" s="262"/>
      <c r="S102" s="262"/>
      <c r="T102" s="263"/>
      <c r="U102" s="45"/>
      <c r="X102" s="3"/>
      <c r="Y102" s="3"/>
      <c r="Z102" s="3"/>
      <c r="AA102" s="3"/>
      <c r="AG102" s="261"/>
      <c r="AH102" s="262"/>
      <c r="AI102" s="262"/>
      <c r="AJ102" s="262"/>
      <c r="AK102" s="262"/>
      <c r="AL102" s="262"/>
      <c r="AM102" s="262"/>
      <c r="AN102" s="263"/>
      <c r="BE102" s="261"/>
      <c r="BF102" s="262"/>
      <c r="BG102" s="262"/>
      <c r="BH102" s="262"/>
      <c r="BI102" s="262"/>
      <c r="BJ102" s="262"/>
      <c r="BK102" s="262"/>
      <c r="BL102" s="263"/>
      <c r="BO102" s="261"/>
      <c r="BP102" s="262"/>
      <c r="BQ102" s="262"/>
      <c r="BR102" s="262"/>
      <c r="BS102" s="262"/>
      <c r="BT102" s="262"/>
      <c r="BU102" s="262"/>
      <c r="BV102" s="263"/>
      <c r="DY102" s="45"/>
      <c r="DZ102" s="45"/>
      <c r="EW102" s="261"/>
      <c r="EX102" s="262"/>
      <c r="EY102" s="262"/>
      <c r="EZ102" s="262"/>
      <c r="FA102" s="262"/>
      <c r="FB102" s="262"/>
      <c r="FC102" s="262"/>
      <c r="FD102" s="263"/>
    </row>
    <row r="103" spans="3:160" ht="15.95" customHeight="1">
      <c r="M103" s="264"/>
      <c r="N103" s="265"/>
      <c r="O103" s="265"/>
      <c r="P103" s="265"/>
      <c r="Q103" s="265"/>
      <c r="R103" s="265"/>
      <c r="S103" s="265"/>
      <c r="T103" s="266"/>
      <c r="U103" s="45"/>
      <c r="X103" s="3"/>
      <c r="Y103" s="3"/>
      <c r="Z103" s="3"/>
      <c r="AA103" s="3"/>
      <c r="AG103" s="264"/>
      <c r="AH103" s="265"/>
      <c r="AI103" s="265"/>
      <c r="AJ103" s="265"/>
      <c r="AK103" s="265"/>
      <c r="AL103" s="265"/>
      <c r="AM103" s="265"/>
      <c r="AN103" s="266"/>
      <c r="BE103" s="264"/>
      <c r="BF103" s="265"/>
      <c r="BG103" s="265"/>
      <c r="BH103" s="265"/>
      <c r="BI103" s="265"/>
      <c r="BJ103" s="265"/>
      <c r="BK103" s="265"/>
      <c r="BL103" s="266"/>
      <c r="BO103" s="264"/>
      <c r="BP103" s="265"/>
      <c r="BQ103" s="265"/>
      <c r="BR103" s="265"/>
      <c r="BS103" s="265"/>
      <c r="BT103" s="265"/>
      <c r="BU103" s="265"/>
      <c r="BV103" s="266"/>
      <c r="DY103" s="45"/>
      <c r="DZ103" s="45"/>
      <c r="EW103" s="264"/>
      <c r="EX103" s="265"/>
      <c r="EY103" s="265"/>
      <c r="EZ103" s="265"/>
      <c r="FA103" s="265"/>
      <c r="FB103" s="265"/>
      <c r="FC103" s="265"/>
      <c r="FD103" s="266"/>
    </row>
    <row r="104" spans="3:160" ht="15.95" customHeight="1">
      <c r="U104" s="45"/>
      <c r="X104" s="3"/>
      <c r="Y104" s="3"/>
      <c r="Z104" s="3"/>
      <c r="AA104" s="3"/>
      <c r="BE104" s="261"/>
      <c r="BF104" s="262"/>
      <c r="BG104" s="262"/>
      <c r="BH104" s="262"/>
      <c r="BI104" s="262"/>
      <c r="BJ104" s="262"/>
      <c r="BK104" s="262"/>
      <c r="BL104" s="263"/>
      <c r="BO104" s="261"/>
      <c r="BP104" s="262"/>
      <c r="BQ104" s="262"/>
      <c r="BR104" s="262"/>
      <c r="BS104" s="262"/>
      <c r="BT104" s="262"/>
      <c r="BU104" s="262"/>
      <c r="BV104" s="263"/>
      <c r="DY104" s="45"/>
      <c r="DZ104" s="45"/>
    </row>
    <row r="105" spans="3:160" ht="15.95" customHeight="1">
      <c r="X105" s="3"/>
      <c r="Y105" s="3"/>
      <c r="Z105" s="3"/>
      <c r="AA105" s="3"/>
      <c r="BE105" s="264"/>
      <c r="BF105" s="265"/>
      <c r="BG105" s="265"/>
      <c r="BH105" s="265"/>
      <c r="BI105" s="265"/>
      <c r="BJ105" s="265"/>
      <c r="BK105" s="265"/>
      <c r="BL105" s="266"/>
      <c r="BO105" s="264"/>
      <c r="BP105" s="265"/>
      <c r="BQ105" s="265"/>
      <c r="BR105" s="265"/>
      <c r="BS105" s="265"/>
      <c r="BT105" s="265"/>
      <c r="BU105" s="265"/>
      <c r="BV105" s="266"/>
      <c r="DY105" s="45"/>
      <c r="DZ105" s="45"/>
    </row>
    <row r="106" spans="3:160" ht="15.95" customHeight="1">
      <c r="X106" s="3"/>
      <c r="Y106" s="3"/>
      <c r="Z106" s="3"/>
      <c r="AA106" s="3"/>
      <c r="BE106" s="261"/>
      <c r="BF106" s="262"/>
      <c r="BG106" s="262"/>
      <c r="BH106" s="262"/>
      <c r="BI106" s="262"/>
      <c r="BJ106" s="262"/>
      <c r="BK106" s="262"/>
      <c r="BL106" s="263"/>
      <c r="DY106" s="45"/>
      <c r="DZ106" s="45"/>
    </row>
    <row r="107" spans="3:160" ht="15.95" customHeight="1">
      <c r="X107" s="3"/>
      <c r="Y107" s="3"/>
      <c r="Z107" s="3"/>
      <c r="AA107" s="3"/>
      <c r="BE107" s="264"/>
      <c r="BF107" s="265"/>
      <c r="BG107" s="265"/>
      <c r="BH107" s="265"/>
      <c r="BI107" s="265"/>
      <c r="BJ107" s="265"/>
      <c r="BK107" s="265"/>
      <c r="BL107" s="266"/>
      <c r="DY107" s="45"/>
      <c r="DZ107" s="45"/>
    </row>
    <row r="108" spans="3:160" ht="15.95" customHeight="1">
      <c r="X108" s="3"/>
      <c r="Y108" s="3"/>
      <c r="Z108" s="3"/>
      <c r="AA108" s="3"/>
      <c r="BE108" s="261"/>
      <c r="BF108" s="262"/>
      <c r="BG108" s="262"/>
      <c r="BH108" s="262"/>
      <c r="BI108" s="262"/>
      <c r="BJ108" s="262"/>
      <c r="BK108" s="262"/>
      <c r="BL108" s="263"/>
      <c r="DY108" s="45"/>
      <c r="DZ108" s="45"/>
    </row>
    <row r="109" spans="3:160" ht="15.95" customHeight="1">
      <c r="X109" s="3"/>
      <c r="Y109" s="3"/>
      <c r="Z109" s="3"/>
      <c r="AA109" s="3"/>
      <c r="BE109" s="264"/>
      <c r="BF109" s="265"/>
      <c r="BG109" s="265"/>
      <c r="BH109" s="265"/>
      <c r="BI109" s="265"/>
      <c r="BJ109" s="265"/>
      <c r="BK109" s="265"/>
      <c r="BL109" s="266"/>
      <c r="DY109" s="45"/>
      <c r="DZ109" s="45"/>
    </row>
    <row r="110" spans="3:160" ht="15.95" customHeight="1">
      <c r="X110" s="3"/>
      <c r="Y110" s="3"/>
      <c r="Z110" s="3"/>
      <c r="AA110" s="3"/>
    </row>
    <row r="111" spans="3:160" ht="15.95" customHeight="1">
      <c r="X111" s="3"/>
      <c r="Y111" s="3"/>
      <c r="Z111" s="3"/>
      <c r="AA111" s="3"/>
      <c r="DY111" s="45"/>
      <c r="DZ111" s="45"/>
    </row>
    <row r="112" spans="3:160" ht="15.95" customHeight="1">
      <c r="X112" s="3"/>
      <c r="Y112" s="3"/>
      <c r="Z112" s="3"/>
      <c r="AA112" s="3"/>
      <c r="DY112" s="45"/>
      <c r="DZ112" s="45"/>
    </row>
    <row r="113" spans="23:201" ht="15.95" customHeight="1">
      <c r="X113" s="3"/>
      <c r="Y113" s="3"/>
      <c r="Z113" s="3"/>
      <c r="AA113" s="3"/>
      <c r="DF113" s="45"/>
      <c r="DY113" s="45"/>
      <c r="DZ113" s="45"/>
    </row>
    <row r="114" spans="23:201" ht="15.95" customHeight="1">
      <c r="X114" s="3"/>
      <c r="Y114" s="3"/>
      <c r="Z114" s="3"/>
      <c r="AA114" s="3"/>
      <c r="CC114" s="45"/>
      <c r="DY114" s="45"/>
      <c r="DZ114" s="45"/>
    </row>
    <row r="115" spans="23:201" ht="15.95" customHeight="1">
      <c r="X115" s="3"/>
      <c r="Y115" s="3"/>
      <c r="Z115" s="3"/>
      <c r="AA115" s="3"/>
      <c r="DY115" s="45"/>
      <c r="DZ115" s="45"/>
    </row>
    <row r="116" spans="23:201" ht="15.95" customHeight="1">
      <c r="X116" s="3"/>
      <c r="Y116" s="3"/>
      <c r="Z116" s="3"/>
      <c r="AA116" s="3"/>
      <c r="BX116" s="45"/>
      <c r="BY116" s="45"/>
      <c r="DQ116" s="45"/>
      <c r="DR116" s="45"/>
      <c r="DS116" s="45"/>
      <c r="DT116" s="45"/>
      <c r="DU116" s="45"/>
      <c r="DV116" s="45"/>
      <c r="DW116" s="45"/>
      <c r="DX116" s="45"/>
      <c r="DY116" s="45"/>
      <c r="DZ116" s="45"/>
    </row>
    <row r="117" spans="23:201" ht="15.95" customHeight="1">
      <c r="X117" s="3"/>
      <c r="Y117" s="3"/>
      <c r="Z117" s="3"/>
      <c r="AA117" s="3"/>
      <c r="BX117" s="45"/>
      <c r="BY117" s="45"/>
      <c r="DQ117" s="45"/>
      <c r="DR117" s="45"/>
      <c r="DS117" s="45"/>
      <c r="DT117" s="45"/>
      <c r="DU117" s="45"/>
      <c r="DV117" s="45"/>
      <c r="DW117" s="45"/>
      <c r="DX117" s="45"/>
      <c r="DY117" s="45"/>
      <c r="DZ117" s="45"/>
    </row>
    <row r="118" spans="23:201" ht="15.95" customHeight="1">
      <c r="X118" s="3"/>
      <c r="Y118" s="3"/>
      <c r="Z118" s="3"/>
      <c r="AA118" s="3"/>
      <c r="BX118" s="45"/>
      <c r="BY118" s="45"/>
      <c r="DS118" s="45"/>
      <c r="DT118" s="45"/>
      <c r="DU118" s="45"/>
      <c r="DV118" s="45"/>
      <c r="DW118" s="45"/>
      <c r="DX118" s="45"/>
      <c r="DY118" s="45"/>
      <c r="DZ118" s="45"/>
    </row>
    <row r="119" spans="23:201" ht="15.95" customHeight="1">
      <c r="BX119" s="45"/>
      <c r="BY119" s="45"/>
      <c r="DS119" s="45"/>
      <c r="DT119" s="45"/>
      <c r="DU119" s="45"/>
      <c r="DV119" s="45"/>
      <c r="DW119" s="45"/>
      <c r="DX119" s="45"/>
      <c r="DY119" s="45"/>
      <c r="DZ119" s="45"/>
    </row>
    <row r="120" spans="23:201" ht="15.95" customHeight="1">
      <c r="BQ120" s="45"/>
      <c r="BR120" s="45"/>
      <c r="BS120" s="45"/>
      <c r="BT120" s="45"/>
      <c r="BU120" s="45"/>
      <c r="BV120" s="45"/>
      <c r="BW120" s="45"/>
      <c r="BX120" s="45"/>
      <c r="BY120" s="45"/>
      <c r="DS120" s="45"/>
      <c r="DT120" s="45"/>
      <c r="DU120" s="45"/>
      <c r="DV120" s="45"/>
      <c r="DW120" s="45"/>
      <c r="DX120" s="45"/>
      <c r="DY120" s="45"/>
      <c r="DZ120" s="45"/>
      <c r="EA120" s="45"/>
      <c r="EB120" s="45"/>
      <c r="EC120" s="45"/>
    </row>
    <row r="121" spans="23:201" ht="15.95" customHeight="1">
      <c r="BQ121" s="45"/>
      <c r="BR121" s="45"/>
      <c r="BS121" s="45"/>
      <c r="BT121" s="45"/>
      <c r="BU121" s="45"/>
      <c r="BV121" s="45"/>
      <c r="BW121" s="45"/>
      <c r="BX121" s="45"/>
      <c r="BY121" s="45"/>
      <c r="DS121" s="45"/>
      <c r="DT121" s="45"/>
      <c r="DU121" s="45"/>
      <c r="DV121" s="45"/>
      <c r="DW121" s="45"/>
      <c r="DX121" s="45"/>
      <c r="DY121" s="45"/>
      <c r="DZ121" s="45"/>
      <c r="EA121" s="45"/>
      <c r="EB121" s="45"/>
      <c r="EC121" s="45"/>
    </row>
    <row r="122" spans="23:201" ht="15.95" customHeight="1">
      <c r="BV122" s="45"/>
      <c r="BW122" s="45"/>
      <c r="BX122" s="45"/>
      <c r="BY122" s="45"/>
      <c r="CC122" s="45"/>
      <c r="DS122" s="45"/>
      <c r="DT122" s="45"/>
      <c r="DU122" s="45"/>
      <c r="DV122" s="45"/>
      <c r="DW122" s="45"/>
      <c r="DX122" s="45"/>
      <c r="DY122" s="45"/>
      <c r="DZ122" s="45"/>
      <c r="EA122" s="45"/>
      <c r="EB122" s="45"/>
    </row>
    <row r="123" spans="23:201" ht="15.95" customHeight="1">
      <c r="X123" s="3"/>
      <c r="Y123" s="3"/>
      <c r="Z123" s="3"/>
      <c r="AA123" s="3"/>
      <c r="BM123" s="45"/>
      <c r="BV123" s="45"/>
      <c r="BW123" s="45"/>
      <c r="BX123" s="45"/>
      <c r="BY123" s="45"/>
      <c r="CC123" s="45"/>
      <c r="DO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GS123" s="22"/>
    </row>
    <row r="124" spans="23:201" ht="15.95" customHeight="1">
      <c r="X124" s="3"/>
      <c r="Y124" s="3"/>
      <c r="Z124" s="3"/>
      <c r="AA124" s="3"/>
      <c r="BV124" s="45"/>
      <c r="BW124" s="45"/>
      <c r="BX124" s="45"/>
      <c r="BY124" s="45"/>
      <c r="CC124" s="45"/>
      <c r="DO124" s="45"/>
      <c r="DS124" s="45"/>
      <c r="DT124" s="45"/>
      <c r="DU124" s="45"/>
      <c r="DV124" s="45"/>
      <c r="DW124" s="45"/>
      <c r="DX124" s="45"/>
      <c r="DY124" s="45"/>
      <c r="DZ124" s="45"/>
      <c r="EA124" s="45"/>
      <c r="EF124" s="45"/>
      <c r="EG124" s="45"/>
      <c r="GS124" s="22"/>
    </row>
    <row r="125" spans="23:201" ht="15.95" customHeight="1">
      <c r="X125" s="3"/>
      <c r="Y125" s="3"/>
      <c r="Z125" s="3"/>
      <c r="AA125" s="3"/>
      <c r="BV125" s="45"/>
      <c r="BW125" s="45"/>
      <c r="BX125" s="45"/>
      <c r="BY125" s="45"/>
      <c r="CC125" s="45"/>
      <c r="DO125" s="45"/>
      <c r="DS125" s="45"/>
      <c r="DT125" s="45"/>
      <c r="DU125" s="45"/>
      <c r="DV125" s="45"/>
      <c r="DW125" s="45"/>
      <c r="DX125" s="45"/>
      <c r="DY125" s="45"/>
      <c r="DZ125" s="45"/>
      <c r="EA125" s="45"/>
      <c r="EF125" s="45"/>
      <c r="EG125" s="45"/>
      <c r="GN125" s="22"/>
      <c r="GO125" s="22"/>
      <c r="GP125" s="22"/>
      <c r="GQ125" s="22"/>
      <c r="GR125" s="22"/>
      <c r="GS125" s="22"/>
    </row>
    <row r="126" spans="23:201" ht="15.95" customHeight="1">
      <c r="X126" s="3"/>
      <c r="Y126" s="3"/>
      <c r="Z126" s="3"/>
      <c r="AA126" s="3"/>
      <c r="BR126" s="45"/>
      <c r="BS126" s="45"/>
      <c r="BT126" s="45"/>
      <c r="BU126" s="45"/>
      <c r="BY126" s="45"/>
      <c r="CU126" s="45"/>
      <c r="CV126" s="45"/>
      <c r="DE126" s="45"/>
      <c r="DF126" s="45"/>
      <c r="DP126" s="45"/>
      <c r="EA126" s="45"/>
      <c r="ED126" s="45"/>
      <c r="EE126" s="45"/>
      <c r="EF126" s="45"/>
      <c r="GN126" s="22"/>
      <c r="GO126" s="22"/>
      <c r="GP126" s="22"/>
      <c r="GQ126" s="22"/>
      <c r="GR126" s="22"/>
      <c r="GS126" s="22"/>
    </row>
    <row r="127" spans="23:201" ht="15.95" customHeight="1">
      <c r="X127" s="3"/>
      <c r="Y127" s="3"/>
      <c r="Z127" s="3"/>
      <c r="AA127" s="3"/>
      <c r="BR127" s="57"/>
      <c r="BS127" s="45"/>
      <c r="BT127" s="45"/>
      <c r="BY127" s="45"/>
      <c r="CU127" s="45"/>
      <c r="CV127" s="45"/>
      <c r="CW127" s="45"/>
      <c r="CX127" s="45"/>
      <c r="CY127" s="45"/>
      <c r="CZ127" s="45"/>
      <c r="DB127" s="45"/>
      <c r="DE127" s="45"/>
      <c r="DF127" s="45"/>
      <c r="DP127" s="45"/>
      <c r="EA127" s="45"/>
      <c r="GN127" s="22"/>
      <c r="GO127" s="22"/>
      <c r="GP127" s="22"/>
      <c r="GQ127" s="22"/>
      <c r="GR127" s="22"/>
      <c r="GS127" s="22"/>
    </row>
    <row r="128" spans="23:201" ht="15.95" customHeight="1">
      <c r="W128" s="45"/>
      <c r="X128" s="45"/>
      <c r="Y128" s="45"/>
      <c r="Z128" s="45"/>
      <c r="AA128" s="45"/>
      <c r="AB128" s="45"/>
      <c r="CU128" s="45"/>
      <c r="CV128" s="45"/>
      <c r="CW128" s="45"/>
      <c r="CX128" s="45"/>
      <c r="CY128" s="45"/>
      <c r="CZ128" s="45"/>
      <c r="DB128" s="45"/>
      <c r="DE128" s="45"/>
      <c r="DF128" s="45"/>
      <c r="DP128" s="45"/>
      <c r="DY128" s="45"/>
      <c r="DZ128" s="45"/>
      <c r="EA128" s="45"/>
      <c r="GN128" s="22"/>
      <c r="GO128" s="22"/>
      <c r="GP128" s="22"/>
      <c r="GQ128" s="22"/>
      <c r="GR128" s="22"/>
      <c r="GS128" s="22"/>
    </row>
    <row r="129" spans="10:206" ht="15.95" customHeight="1">
      <c r="X129" s="45"/>
      <c r="Y129" s="45"/>
      <c r="Z129" s="3"/>
      <c r="AA129" s="45"/>
      <c r="AB129" s="45"/>
      <c r="CU129" s="45"/>
      <c r="CV129" s="45"/>
      <c r="CW129" s="45"/>
      <c r="CX129" s="45"/>
      <c r="CY129" s="45"/>
      <c r="CZ129" s="45"/>
      <c r="DB129" s="45"/>
      <c r="DC129" s="45"/>
      <c r="DD129" s="45"/>
      <c r="DE129" s="45"/>
      <c r="DF129" s="45"/>
      <c r="DG129" s="45"/>
      <c r="DP129" s="45"/>
      <c r="DY129" s="1"/>
      <c r="DZ129" s="1"/>
      <c r="FN129" s="45"/>
      <c r="FO129" s="45"/>
      <c r="FP129" s="45"/>
      <c r="FQ129" s="45"/>
      <c r="FR129" s="45"/>
      <c r="FS129" s="45"/>
      <c r="FT129" s="45"/>
      <c r="FU129" s="45"/>
      <c r="FV129" s="45"/>
      <c r="FW129" s="45"/>
      <c r="FX129" s="45"/>
      <c r="FY129" s="45"/>
      <c r="FZ129" s="45"/>
      <c r="GA129" s="45"/>
      <c r="GB129" s="45"/>
      <c r="GC129" s="45"/>
      <c r="GD129" s="45"/>
      <c r="GE129" s="45"/>
      <c r="GN129" s="22"/>
      <c r="GO129" s="22"/>
      <c r="GP129" s="22"/>
      <c r="GQ129" s="22"/>
      <c r="GR129" s="22"/>
      <c r="GS129" s="22"/>
    </row>
    <row r="130" spans="10:206" ht="15.95" customHeight="1">
      <c r="DP130" s="45"/>
      <c r="DY130" s="1"/>
      <c r="DZ130" s="1"/>
      <c r="GB130" s="22"/>
      <c r="GC130" s="22"/>
      <c r="GD130" s="22"/>
      <c r="GE130" s="22"/>
      <c r="GF130" s="22"/>
      <c r="GG130" s="22"/>
      <c r="GH130" s="22"/>
      <c r="GI130" s="22"/>
      <c r="GJ130" s="22"/>
      <c r="GK130" s="22"/>
      <c r="GL130" s="22"/>
      <c r="GM130" s="22"/>
      <c r="GN130" s="22"/>
      <c r="GO130" s="22"/>
      <c r="GP130" s="22"/>
      <c r="GQ130" s="22"/>
      <c r="GR130" s="22"/>
      <c r="GS130" s="22"/>
    </row>
    <row r="131" spans="10:206" ht="15.95" customHeight="1">
      <c r="P131" s="45"/>
      <c r="DY131" s="1"/>
      <c r="DZ131" s="45"/>
      <c r="EA131" s="45"/>
      <c r="FY131" s="22"/>
      <c r="FZ131" s="22"/>
      <c r="GJ131" s="22"/>
      <c r="GK131" s="22"/>
      <c r="GL131" s="22"/>
      <c r="GM131" s="22"/>
      <c r="GN131" s="22"/>
      <c r="GO131" s="22"/>
      <c r="GP131" s="22"/>
      <c r="GQ131" s="22"/>
      <c r="GR131" s="22"/>
      <c r="GS131" s="22"/>
      <c r="GT131" s="22"/>
      <c r="GU131" s="22"/>
      <c r="GV131" s="22"/>
      <c r="GW131" s="22"/>
      <c r="GX131" s="22"/>
    </row>
    <row r="132" spans="10:206" ht="15.95" customHeight="1">
      <c r="P132" s="45"/>
      <c r="DY132" s="1"/>
      <c r="FY132" s="22"/>
      <c r="FZ132" s="22"/>
      <c r="GA132" s="22"/>
      <c r="GJ132" s="22"/>
      <c r="GK132" s="22"/>
      <c r="GL132" s="22"/>
      <c r="GM132" s="22"/>
      <c r="GN132" s="22"/>
      <c r="GO132" s="22"/>
      <c r="GP132" s="22"/>
      <c r="GQ132" s="22"/>
      <c r="GR132" s="22"/>
      <c r="GS132" s="22"/>
      <c r="GT132" s="22"/>
      <c r="GU132" s="22"/>
      <c r="GV132" s="22"/>
      <c r="GW132" s="22"/>
      <c r="GX132" s="22"/>
    </row>
    <row r="133" spans="10:206" ht="15.95" customHeight="1">
      <c r="O133" s="45"/>
      <c r="P133" s="57"/>
      <c r="X133" s="3"/>
      <c r="Y133" s="3"/>
      <c r="Z133" s="3"/>
      <c r="DY133" s="45"/>
      <c r="FY133" s="22"/>
      <c r="FZ133" s="22"/>
      <c r="GA133" s="22"/>
      <c r="GJ133" s="22"/>
      <c r="GK133" s="22"/>
      <c r="GL133" s="22"/>
      <c r="GM133" s="22"/>
      <c r="GN133" s="22"/>
      <c r="GO133" s="22"/>
      <c r="GP133" s="22"/>
      <c r="GQ133" s="22"/>
      <c r="GR133" s="22"/>
      <c r="GS133" s="22"/>
      <c r="GT133" s="22"/>
      <c r="GU133" s="22"/>
      <c r="GV133" s="22"/>
      <c r="GW133" s="22"/>
      <c r="GX133" s="22"/>
    </row>
    <row r="134" spans="10:206" ht="15.95" customHeight="1">
      <c r="O134" s="45"/>
      <c r="P134" s="57"/>
      <c r="X134" s="3"/>
      <c r="Y134" s="3"/>
      <c r="Z134" s="3"/>
      <c r="DY134" s="45"/>
      <c r="FY134" s="22"/>
      <c r="FZ134" s="22"/>
      <c r="GA134" s="22"/>
      <c r="GJ134" s="22"/>
      <c r="GK134" s="22"/>
      <c r="GL134" s="22"/>
      <c r="GM134" s="22"/>
      <c r="GN134" s="22"/>
      <c r="GO134" s="22"/>
      <c r="GP134" s="22"/>
      <c r="GQ134" s="22"/>
      <c r="GR134" s="22"/>
      <c r="GS134" s="22"/>
      <c r="GT134" s="22"/>
      <c r="GU134" s="22"/>
      <c r="GV134" s="22"/>
      <c r="GW134" s="22"/>
      <c r="GX134" s="22"/>
    </row>
    <row r="135" spans="10:206" ht="15.95" customHeight="1">
      <c r="O135" s="57"/>
      <c r="P135" s="57"/>
      <c r="X135" s="3"/>
      <c r="Y135" s="3"/>
      <c r="Z135" s="3"/>
      <c r="DY135" s="45"/>
      <c r="EH135" s="57"/>
      <c r="EI135" s="57"/>
      <c r="FR135" s="22"/>
      <c r="FS135" s="22"/>
      <c r="FT135" s="22"/>
      <c r="FU135" s="22"/>
      <c r="FV135" s="22"/>
      <c r="FW135" s="22"/>
      <c r="FX135" s="22"/>
      <c r="FY135" s="22"/>
      <c r="FZ135" s="22"/>
      <c r="GA135" s="22"/>
      <c r="GB135" s="22"/>
      <c r="GC135" s="22"/>
      <c r="GD135" s="22"/>
      <c r="GE135" s="22"/>
      <c r="GF135" s="22"/>
      <c r="GG135" s="22"/>
      <c r="GH135" s="22"/>
      <c r="GI135" s="22"/>
      <c r="GJ135" s="22"/>
      <c r="GK135" s="22"/>
      <c r="GL135" s="22"/>
      <c r="GM135" s="22"/>
      <c r="GN135" s="22"/>
      <c r="GO135" s="22"/>
      <c r="GP135" s="22"/>
      <c r="GQ135" s="22"/>
      <c r="GR135" s="22"/>
      <c r="GS135" s="22"/>
      <c r="GT135" s="22"/>
      <c r="GU135" s="22"/>
      <c r="GV135" s="22"/>
      <c r="GW135" s="22"/>
      <c r="GX135" s="22"/>
    </row>
    <row r="136" spans="10:206" ht="15.95" customHeight="1">
      <c r="O136" s="57"/>
      <c r="P136" s="57"/>
      <c r="Q136" s="45"/>
      <c r="R136" s="45"/>
      <c r="W136" s="45"/>
      <c r="X136" s="45"/>
      <c r="Y136" s="3"/>
      <c r="Z136" s="3"/>
      <c r="DY136" s="45"/>
      <c r="EH136" s="57"/>
      <c r="EI136" s="57"/>
      <c r="FR136" s="22"/>
      <c r="FS136" s="22"/>
      <c r="FT136" s="22"/>
      <c r="FU136" s="22"/>
      <c r="FV136" s="22"/>
      <c r="FW136" s="22"/>
      <c r="FX136" s="22"/>
      <c r="FY136" s="22"/>
      <c r="FZ136" s="22"/>
      <c r="GA136" s="22"/>
      <c r="GB136" s="22"/>
      <c r="GC136" s="22"/>
      <c r="GD136" s="22"/>
      <c r="GE136" s="22"/>
      <c r="GF136" s="22"/>
      <c r="GG136" s="22"/>
      <c r="GH136" s="22"/>
      <c r="GI136" s="22"/>
      <c r="GJ136" s="22"/>
      <c r="GK136" s="22"/>
      <c r="GL136" s="22"/>
      <c r="GM136" s="22"/>
      <c r="GN136" s="22"/>
      <c r="GO136" s="22"/>
      <c r="GP136" s="22"/>
      <c r="GQ136" s="22"/>
      <c r="GR136" s="22"/>
      <c r="GS136" s="22"/>
      <c r="GT136" s="22"/>
      <c r="GU136" s="22"/>
      <c r="GV136" s="22"/>
      <c r="GW136" s="22"/>
      <c r="GX136" s="22"/>
    </row>
    <row r="137" spans="10:206" ht="15.95" customHeight="1">
      <c r="O137" s="57"/>
      <c r="P137" s="57"/>
      <c r="Q137" s="45"/>
      <c r="R137" s="45"/>
      <c r="W137" s="45"/>
      <c r="X137" s="45"/>
      <c r="Y137" s="3"/>
      <c r="Z137" s="3"/>
      <c r="DY137" s="45"/>
      <c r="EH137" s="57"/>
      <c r="EI137" s="57"/>
      <c r="ER137" s="22"/>
      <c r="ES137" s="22"/>
      <c r="FR137" s="22"/>
      <c r="FS137" s="22"/>
      <c r="FT137" s="22"/>
      <c r="FU137" s="22"/>
      <c r="FV137" s="22"/>
      <c r="FW137" s="22"/>
      <c r="FX137" s="22"/>
      <c r="FY137" s="22"/>
      <c r="FZ137" s="22"/>
      <c r="GA137" s="22"/>
      <c r="GB137" s="22"/>
      <c r="GC137" s="22"/>
      <c r="GD137" s="22"/>
      <c r="GE137" s="22"/>
      <c r="GF137" s="22"/>
      <c r="GG137" s="22"/>
      <c r="GH137" s="22"/>
      <c r="GI137" s="22"/>
      <c r="GJ137" s="22"/>
      <c r="GK137" s="22"/>
      <c r="GL137" s="22"/>
      <c r="GM137" s="22"/>
      <c r="GN137" s="22"/>
      <c r="GO137" s="22"/>
      <c r="GP137" s="22"/>
      <c r="GQ137" s="22"/>
      <c r="GR137" s="22"/>
      <c r="GT137" s="22"/>
      <c r="GU137" s="22"/>
      <c r="GV137" s="22"/>
      <c r="GW137" s="22"/>
      <c r="GX137" s="22"/>
    </row>
    <row r="138" spans="10:206" ht="15.95" customHeight="1">
      <c r="O138" s="57"/>
      <c r="P138" s="57"/>
      <c r="Q138" s="45"/>
      <c r="R138" s="45"/>
      <c r="W138" s="45"/>
      <c r="X138" s="45"/>
      <c r="Y138" s="3"/>
      <c r="Z138" s="3"/>
      <c r="DY138" s="45"/>
      <c r="EH138" s="57"/>
      <c r="EI138" s="57"/>
      <c r="ER138" s="22"/>
      <c r="ES138" s="22"/>
      <c r="FP138" s="22"/>
      <c r="FQ138" s="22"/>
      <c r="FR138" s="22"/>
      <c r="FS138" s="22"/>
      <c r="FT138" s="22"/>
      <c r="FU138" s="22"/>
      <c r="FV138" s="22"/>
      <c r="FW138" s="22"/>
      <c r="FX138" s="22"/>
      <c r="FY138" s="22"/>
      <c r="FZ138" s="22"/>
      <c r="GA138" s="22"/>
      <c r="GB138" s="22"/>
      <c r="GC138" s="22"/>
      <c r="GD138" s="22"/>
      <c r="GE138" s="22"/>
      <c r="GF138" s="22"/>
      <c r="GG138" s="22"/>
      <c r="GH138" s="22"/>
      <c r="GI138" s="22"/>
      <c r="GJ138" s="22"/>
      <c r="GK138" s="22"/>
      <c r="GL138" s="22"/>
      <c r="GM138" s="22"/>
      <c r="GN138" s="22"/>
      <c r="GO138" s="22"/>
      <c r="GP138" s="22"/>
      <c r="GQ138" s="22"/>
      <c r="GR138" s="22"/>
      <c r="GT138" s="22"/>
      <c r="GU138" s="22"/>
      <c r="GV138" s="22"/>
      <c r="GW138" s="22"/>
      <c r="GX138" s="22"/>
    </row>
    <row r="139" spans="10:206" ht="15.95" customHeight="1">
      <c r="K139" s="22"/>
      <c r="Q139" s="57"/>
      <c r="R139" s="57"/>
      <c r="S139" s="45"/>
      <c r="X139" s="3"/>
      <c r="Y139" s="3"/>
      <c r="Z139" s="3"/>
      <c r="DY139" s="45"/>
      <c r="EH139" s="57"/>
      <c r="EI139" s="57"/>
      <c r="ER139" s="22"/>
      <c r="ES139" s="22"/>
      <c r="FP139" s="22"/>
      <c r="FQ139" s="22"/>
      <c r="FR139" s="22"/>
      <c r="FS139" s="22"/>
      <c r="FT139" s="22"/>
      <c r="FU139" s="22"/>
      <c r="FV139" s="22"/>
      <c r="FW139" s="22"/>
      <c r="FX139" s="22"/>
      <c r="FY139" s="22"/>
      <c r="FZ139" s="22"/>
      <c r="GA139" s="22"/>
      <c r="GB139" s="22"/>
      <c r="GC139" s="22"/>
      <c r="GD139" s="22"/>
      <c r="GE139" s="22"/>
      <c r="GF139" s="22"/>
      <c r="GG139" s="22"/>
      <c r="GH139" s="22"/>
      <c r="GI139" s="22"/>
      <c r="GJ139" s="22"/>
      <c r="GK139" s="22"/>
      <c r="GL139" s="22"/>
      <c r="GM139" s="22"/>
      <c r="GN139" s="22"/>
      <c r="GO139" s="22"/>
      <c r="GP139" s="22"/>
      <c r="GQ139" s="22"/>
      <c r="GR139" s="22"/>
      <c r="GT139" s="22"/>
      <c r="GU139" s="22"/>
      <c r="GV139" s="22"/>
      <c r="GW139" s="22"/>
      <c r="GX139" s="22"/>
    </row>
    <row r="140" spans="10:206" ht="15.95" customHeight="1">
      <c r="J140" s="32"/>
      <c r="K140" s="22"/>
      <c r="Q140" s="57"/>
      <c r="R140" s="57"/>
      <c r="S140" s="45"/>
      <c r="X140" s="3"/>
      <c r="Y140" s="3"/>
      <c r="Z140" s="3"/>
      <c r="DY140" s="45"/>
      <c r="ER140" s="22"/>
      <c r="ES140" s="22"/>
      <c r="FP140" s="22"/>
      <c r="FQ140" s="22"/>
      <c r="FR140" s="22"/>
      <c r="FS140" s="22"/>
      <c r="FT140" s="22"/>
      <c r="FU140" s="22"/>
      <c r="FV140" s="22"/>
      <c r="FW140" s="22"/>
      <c r="FX140" s="22"/>
      <c r="FY140" s="22"/>
      <c r="FZ140" s="22"/>
      <c r="GA140" s="22"/>
      <c r="GB140" s="22"/>
      <c r="GC140" s="22"/>
      <c r="GD140" s="22"/>
      <c r="GE140" s="22"/>
      <c r="GF140" s="22"/>
      <c r="GG140" s="22"/>
      <c r="GH140" s="22"/>
      <c r="GI140" s="22"/>
      <c r="GJ140" s="22"/>
      <c r="GK140" s="22"/>
      <c r="GL140" s="22"/>
      <c r="GM140" s="22"/>
      <c r="GN140" s="22"/>
      <c r="GO140" s="22"/>
      <c r="GP140" s="22"/>
      <c r="GQ140" s="22"/>
      <c r="GR140" s="22"/>
      <c r="GT140" s="22"/>
      <c r="GU140" s="22"/>
      <c r="GV140" s="22"/>
      <c r="GW140" s="22"/>
      <c r="GX140" s="22"/>
    </row>
    <row r="141" spans="10:206" ht="15.95" customHeight="1">
      <c r="K141" s="22"/>
      <c r="Q141" s="57"/>
      <c r="R141" s="57"/>
      <c r="S141" s="57"/>
      <c r="X141" s="3"/>
      <c r="Y141" s="3"/>
      <c r="Z141" s="3"/>
      <c r="ER141" s="22"/>
      <c r="ES141" s="22"/>
      <c r="FP141" s="22"/>
      <c r="FQ141" s="22"/>
      <c r="FR141" s="22"/>
      <c r="FS141" s="22"/>
      <c r="FT141" s="22"/>
      <c r="FU141" s="22"/>
      <c r="FV141" s="22"/>
      <c r="FW141" s="22"/>
      <c r="FX141" s="22"/>
      <c r="FY141" s="22"/>
      <c r="FZ141" s="22"/>
      <c r="GA141" s="22"/>
      <c r="GB141" s="22"/>
      <c r="GC141" s="22"/>
      <c r="GD141" s="22"/>
      <c r="GE141" s="22"/>
      <c r="GF141" s="22"/>
      <c r="GG141" s="22"/>
      <c r="GH141" s="22"/>
      <c r="GI141" s="22"/>
      <c r="GT141" s="22"/>
      <c r="GU141" s="22"/>
      <c r="GV141" s="22"/>
      <c r="GW141" s="22"/>
      <c r="GX141" s="22"/>
    </row>
    <row r="142" spans="10:206" ht="15.95" customHeight="1">
      <c r="K142" s="22"/>
      <c r="Q142" s="57"/>
      <c r="R142" s="57"/>
      <c r="S142" s="57"/>
      <c r="X142" s="3"/>
      <c r="ER142" s="45"/>
      <c r="ES142" s="45"/>
      <c r="FB142" s="57"/>
      <c r="FC142" s="57"/>
      <c r="FP142" s="22"/>
      <c r="FQ142" s="22"/>
      <c r="FR142" s="22"/>
      <c r="FS142" s="22"/>
      <c r="FT142" s="22"/>
      <c r="FU142" s="22"/>
      <c r="FV142" s="22"/>
      <c r="FW142" s="22"/>
      <c r="FX142" s="22"/>
      <c r="FY142" s="22"/>
      <c r="FZ142" s="22"/>
      <c r="GA142" s="22"/>
      <c r="GT142" s="22"/>
      <c r="GU142" s="22"/>
      <c r="GV142" s="22"/>
      <c r="GW142" s="22"/>
      <c r="GX142" s="22"/>
    </row>
    <row r="143" spans="10:206" ht="15.95" customHeight="1">
      <c r="K143" s="45"/>
      <c r="Q143" s="57"/>
      <c r="R143" s="57"/>
      <c r="S143" s="57"/>
      <c r="T143" s="57"/>
      <c r="X143" s="3"/>
      <c r="FP143" s="22"/>
      <c r="FQ143" s="22"/>
      <c r="FR143" s="22"/>
      <c r="FS143" s="22"/>
      <c r="FT143" s="22"/>
      <c r="FU143" s="22"/>
      <c r="FV143" s="22"/>
      <c r="FW143" s="22"/>
      <c r="FX143" s="22"/>
      <c r="FY143" s="22"/>
      <c r="FZ143" s="22"/>
      <c r="GA143" s="22"/>
      <c r="GT143" s="22"/>
      <c r="GU143" s="22"/>
      <c r="GV143" s="22"/>
      <c r="GW143" s="22"/>
      <c r="GX143" s="22"/>
    </row>
    <row r="144" spans="10:206" ht="15.95" customHeight="1">
      <c r="Q144" s="57"/>
      <c r="R144" s="57"/>
      <c r="S144" s="57"/>
      <c r="T144" s="57"/>
      <c r="U144" s="57"/>
      <c r="V144" s="57"/>
      <c r="W144" s="57"/>
      <c r="X144" s="57"/>
      <c r="FP144" s="22"/>
      <c r="FQ144" s="22"/>
      <c r="FR144" s="22"/>
      <c r="FS144" s="22"/>
      <c r="FT144" s="22"/>
      <c r="FU144" s="22"/>
      <c r="FV144" s="22"/>
      <c r="FW144" s="22"/>
      <c r="FX144" s="22"/>
      <c r="FY144" s="22"/>
      <c r="FZ144" s="22"/>
      <c r="GA144" s="22"/>
      <c r="GT144" s="22"/>
      <c r="GU144" s="22"/>
      <c r="GV144" s="22"/>
      <c r="GW144" s="22"/>
      <c r="GX144" s="22"/>
    </row>
    <row r="145" spans="14:206" ht="15.95" customHeight="1">
      <c r="N145" s="57"/>
      <c r="T145" s="57"/>
      <c r="U145" s="57"/>
      <c r="V145" s="57"/>
      <c r="W145" s="57"/>
      <c r="X145" s="57"/>
      <c r="FP145" s="22"/>
      <c r="FQ145" s="22"/>
      <c r="FR145" s="22"/>
      <c r="FS145" s="22"/>
      <c r="FT145" s="22"/>
      <c r="FU145" s="22"/>
      <c r="FV145" s="22"/>
      <c r="FW145" s="22"/>
      <c r="FX145" s="22"/>
      <c r="FY145" s="22"/>
      <c r="FZ145" s="22"/>
      <c r="GA145" s="22"/>
      <c r="GT145" s="22"/>
      <c r="GU145" s="22"/>
      <c r="GV145" s="22"/>
      <c r="GW145" s="22"/>
      <c r="GX145" s="22"/>
    </row>
    <row r="146" spans="14:206" ht="15.95" customHeight="1">
      <c r="N146" s="57"/>
      <c r="T146" s="57"/>
      <c r="U146" s="57"/>
      <c r="V146" s="57"/>
      <c r="W146" s="57"/>
      <c r="X146" s="57"/>
      <c r="AA146" s="3"/>
      <c r="DY146" s="24"/>
      <c r="FP146" s="22"/>
      <c r="FQ146" s="22"/>
      <c r="FR146" s="22"/>
      <c r="FS146" s="22"/>
      <c r="FT146" s="22"/>
      <c r="FU146" s="22"/>
      <c r="FV146" s="22"/>
      <c r="FW146" s="22"/>
      <c r="FX146" s="22"/>
      <c r="FY146" s="22"/>
      <c r="FZ146" s="22"/>
      <c r="GA146" s="22"/>
      <c r="GT146" s="22"/>
      <c r="GU146" s="22"/>
      <c r="GV146" s="22"/>
      <c r="GW146" s="22"/>
      <c r="GX146" s="22"/>
    </row>
    <row r="147" spans="14:206" ht="15.95" customHeight="1">
      <c r="N147" s="57"/>
      <c r="U147" s="57"/>
      <c r="V147" s="57"/>
      <c r="W147" s="57"/>
      <c r="X147" s="57"/>
      <c r="AA147" s="3"/>
      <c r="DY147" s="24"/>
      <c r="FP147" s="22"/>
      <c r="FQ147" s="22"/>
      <c r="FR147" s="22"/>
      <c r="FS147" s="22"/>
      <c r="FT147" s="22"/>
      <c r="FU147" s="22"/>
      <c r="FV147" s="22"/>
      <c r="FW147" s="22"/>
      <c r="FX147" s="22"/>
      <c r="GA147" s="22"/>
    </row>
    <row r="148" spans="14:206" ht="15.95" customHeight="1">
      <c r="N148" s="57"/>
      <c r="AA148" s="3"/>
      <c r="DY148" s="24"/>
      <c r="FC148" s="45"/>
      <c r="FP148" s="22"/>
      <c r="FQ148" s="22"/>
      <c r="FR148" s="22"/>
      <c r="FS148" s="22"/>
      <c r="FT148" s="22"/>
      <c r="FU148" s="22"/>
      <c r="FV148" s="22"/>
      <c r="FW148" s="22"/>
      <c r="FX148" s="22"/>
    </row>
    <row r="149" spans="14:206" ht="15.95" customHeight="1">
      <c r="AA149" s="3"/>
      <c r="DY149" s="24"/>
      <c r="FC149" s="45"/>
      <c r="FP149" s="22"/>
      <c r="FQ149" s="22"/>
      <c r="FR149" s="22"/>
      <c r="FS149" s="22"/>
      <c r="FT149" s="22"/>
      <c r="FU149" s="22"/>
      <c r="FV149" s="22"/>
      <c r="FW149" s="22"/>
      <c r="FX149" s="22"/>
    </row>
    <row r="150" spans="14:206" ht="15.95" customHeight="1">
      <c r="DY150" s="24"/>
      <c r="FC150" s="45"/>
      <c r="FP150" s="22"/>
      <c r="FQ150" s="22"/>
      <c r="FR150" s="22"/>
      <c r="FS150" s="22"/>
      <c r="FT150" s="22"/>
      <c r="FU150" s="22"/>
      <c r="FV150" s="22"/>
      <c r="FW150" s="22"/>
      <c r="FX150" s="22"/>
    </row>
    <row r="151" spans="14:206" ht="15.95" customHeight="1">
      <c r="Y151" s="45"/>
      <c r="Z151" s="45"/>
      <c r="FP151" s="22"/>
      <c r="FQ151" s="22"/>
    </row>
    <row r="152" spans="14:206" ht="15.95" customHeight="1">
      <c r="Y152" s="45"/>
      <c r="Z152" s="45"/>
      <c r="FP152" s="22"/>
      <c r="FQ152" s="22"/>
    </row>
    <row r="153" spans="14:206" ht="15.95" customHeight="1">
      <c r="Y153" s="45"/>
      <c r="Z153" s="45"/>
      <c r="FP153" s="22"/>
      <c r="FQ153" s="22"/>
    </row>
    <row r="154" spans="14:206" ht="15.95" customHeight="1">
      <c r="Y154" s="45"/>
      <c r="Z154" s="45"/>
    </row>
    <row r="155" spans="14:206" ht="15.95" customHeight="1">
      <c r="Y155" s="45"/>
      <c r="Z155" s="45"/>
    </row>
    <row r="156" spans="14:206" ht="15.95" customHeight="1">
      <c r="Y156" s="45"/>
      <c r="Z156" s="45"/>
    </row>
    <row r="157" spans="14:206" ht="15.95" customHeight="1">
      <c r="W157" s="45"/>
      <c r="X157" s="45"/>
      <c r="Y157" s="45"/>
      <c r="Z157" s="45"/>
    </row>
    <row r="158" spans="14:206" ht="15.95" customHeight="1">
      <c r="W158" s="45"/>
      <c r="X158" s="45"/>
      <c r="Y158" s="45"/>
      <c r="Z158" s="45"/>
    </row>
    <row r="159" spans="14:206" ht="15.95" customHeight="1">
      <c r="W159" s="45"/>
      <c r="X159" s="45"/>
      <c r="Y159" s="45"/>
      <c r="Z159" s="45"/>
      <c r="AA159" s="45"/>
      <c r="AB159" s="45"/>
    </row>
    <row r="160" spans="14:206" ht="15.95" customHeight="1">
      <c r="W160" s="45"/>
      <c r="X160" s="45"/>
      <c r="Y160" s="45"/>
      <c r="Z160" s="45"/>
      <c r="AA160" s="45"/>
      <c r="AB160" s="45"/>
    </row>
    <row r="161" spans="1:221" ht="15.95" customHeight="1">
      <c r="W161" s="45"/>
      <c r="X161" s="45"/>
      <c r="Y161" s="45"/>
      <c r="Z161" s="45"/>
      <c r="AA161" s="45"/>
      <c r="AB161" s="45"/>
    </row>
    <row r="162" spans="1:221" ht="15.95" customHeight="1">
      <c r="W162" s="45"/>
      <c r="X162" s="45"/>
      <c r="Y162" s="45"/>
      <c r="Z162" s="45"/>
      <c r="AA162" s="45"/>
      <c r="AB162" s="45"/>
    </row>
    <row r="163" spans="1:221" ht="15.95" customHeight="1">
      <c r="W163" s="45"/>
      <c r="X163" s="45"/>
      <c r="Y163" s="45"/>
      <c r="Z163" s="45"/>
      <c r="AA163" s="45"/>
      <c r="AB163" s="45"/>
    </row>
    <row r="164" spans="1:221" ht="15.95" customHeight="1">
      <c r="W164" s="45"/>
      <c r="X164" s="45"/>
      <c r="Y164" s="45"/>
      <c r="Z164" s="45"/>
      <c r="AA164" s="45"/>
      <c r="AB164" s="45"/>
    </row>
    <row r="165" spans="1:221" s="22" customFormat="1" ht="15.9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45"/>
      <c r="X165" s="45"/>
      <c r="AA165" s="45"/>
      <c r="AB165" s="45"/>
      <c r="AS165" s="3"/>
      <c r="AT165" s="3"/>
      <c r="AU165" s="3"/>
      <c r="AV165" s="3"/>
      <c r="AW165" s="3"/>
      <c r="AX165" s="3"/>
      <c r="AY165" s="3"/>
      <c r="AZ165" s="3"/>
      <c r="BA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</row>
    <row r="166" spans="1:221" s="22" customFormat="1" ht="15.9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45"/>
      <c r="X166" s="45"/>
      <c r="AA166" s="45"/>
      <c r="AB166" s="45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</row>
    <row r="167" spans="1:221" s="22" customFormat="1" ht="15.9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45"/>
      <c r="X167" s="45"/>
      <c r="AA167" s="45"/>
      <c r="AB167" s="45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</row>
    <row r="168" spans="1:221" s="22" customFormat="1" ht="15.9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45"/>
      <c r="X168" s="45"/>
      <c r="AA168" s="45"/>
      <c r="AB168" s="45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</row>
    <row r="169" spans="1:221" s="22" customFormat="1" ht="15.9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45"/>
      <c r="X169" s="45"/>
      <c r="AA169" s="45"/>
      <c r="AB169" s="45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</row>
    <row r="170" spans="1:221" s="22" customFormat="1" ht="15.9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45"/>
      <c r="X170" s="45"/>
      <c r="Y170" s="3"/>
      <c r="Z170" s="3"/>
      <c r="AA170" s="45"/>
      <c r="AB170" s="45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</row>
    <row r="171" spans="1:221" s="22" customFormat="1" ht="15.9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AA171" s="45"/>
      <c r="AB171" s="45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</row>
    <row r="172" spans="1:221" s="22" customFormat="1" ht="15.9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AA172" s="45"/>
      <c r="AB172" s="45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</row>
    <row r="173" spans="1:221" s="22" customFormat="1" ht="15.9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AB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</row>
    <row r="174" spans="1:221" s="22" customFormat="1" ht="15.9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</row>
    <row r="175" spans="1:221" s="22" customFormat="1" ht="15.9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</row>
    <row r="176" spans="1:221" s="22" customFormat="1" ht="15.9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</row>
    <row r="177" spans="1:221" s="22" customFormat="1" ht="15.9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Y177" s="3"/>
      <c r="Z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</row>
    <row r="178" spans="1:221" s="22" customFormat="1" ht="15.9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AA178" s="3"/>
      <c r="AB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</row>
    <row r="179" spans="1:221" s="22" customFormat="1" ht="15.9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AB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</row>
    <row r="180" spans="1:221" s="22" customFormat="1" ht="15.9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</row>
    <row r="181" spans="1:221" ht="15.95" customHeight="1">
      <c r="W181" s="22"/>
      <c r="AB181" s="22"/>
      <c r="AS181" s="22"/>
      <c r="AT181" s="22"/>
      <c r="AU181" s="22"/>
      <c r="AV181" s="22"/>
      <c r="AW181" s="22"/>
      <c r="AX181" s="22"/>
      <c r="AY181" s="22"/>
      <c r="AZ181" s="22"/>
      <c r="BA181" s="22"/>
      <c r="GY181" s="22"/>
      <c r="GZ181" s="22"/>
      <c r="HA181" s="22"/>
      <c r="HB181" s="22"/>
      <c r="HC181" s="22"/>
      <c r="HD181" s="22"/>
      <c r="HE181" s="22"/>
      <c r="HF181" s="22"/>
      <c r="HG181" s="22"/>
      <c r="HH181" s="22"/>
      <c r="HI181" s="22"/>
      <c r="HJ181" s="22"/>
      <c r="HK181" s="22"/>
      <c r="HL181" s="22"/>
      <c r="HM181" s="22"/>
    </row>
    <row r="182" spans="1:221" ht="15.95" customHeight="1">
      <c r="X182" s="3"/>
      <c r="AB182" s="22"/>
      <c r="GY182" s="22"/>
      <c r="GZ182" s="22"/>
      <c r="HA182" s="22"/>
      <c r="HB182" s="22"/>
      <c r="HC182" s="22"/>
      <c r="HD182" s="22"/>
      <c r="HE182" s="22"/>
      <c r="HF182" s="22"/>
      <c r="HG182" s="22"/>
      <c r="HH182" s="22"/>
      <c r="HI182" s="22"/>
      <c r="HJ182" s="22"/>
      <c r="HK182" s="22"/>
      <c r="HL182" s="22"/>
      <c r="HM182" s="22"/>
    </row>
    <row r="183" spans="1:221" ht="15.95" customHeight="1">
      <c r="X183" s="3"/>
      <c r="AB183" s="22"/>
      <c r="GY183" s="22"/>
      <c r="GZ183" s="22"/>
      <c r="HA183" s="22"/>
      <c r="HB183" s="22"/>
      <c r="HC183" s="22"/>
      <c r="HD183" s="22"/>
      <c r="HE183" s="22"/>
      <c r="HF183" s="22"/>
      <c r="HG183" s="22"/>
      <c r="HH183" s="22"/>
      <c r="HI183" s="22"/>
      <c r="HJ183" s="22"/>
      <c r="HK183" s="22"/>
      <c r="HL183" s="22"/>
      <c r="HM183" s="22"/>
    </row>
    <row r="184" spans="1:221" ht="15.95" customHeight="1">
      <c r="W184" s="22"/>
      <c r="AA184" s="3"/>
      <c r="AC184" s="22"/>
      <c r="AD184" s="22"/>
      <c r="AE184" s="45"/>
      <c r="AF184" s="45"/>
      <c r="AH184" s="22"/>
      <c r="GY184" s="22"/>
      <c r="GZ184" s="22"/>
      <c r="HA184" s="22"/>
      <c r="HB184" s="22"/>
      <c r="HC184" s="22"/>
      <c r="HD184" s="22"/>
      <c r="HE184" s="22"/>
      <c r="HF184" s="22"/>
      <c r="HG184" s="22"/>
      <c r="HH184" s="22"/>
      <c r="HI184" s="22"/>
      <c r="HJ184" s="22"/>
      <c r="HK184" s="22"/>
      <c r="HL184" s="22"/>
      <c r="HM184" s="22"/>
    </row>
    <row r="185" spans="1:221" ht="15.95" customHeight="1">
      <c r="W185" s="22"/>
      <c r="AA185" s="3"/>
      <c r="AE185" s="45"/>
      <c r="AF185" s="45"/>
      <c r="AG185" s="22"/>
      <c r="AH185" s="22"/>
    </row>
    <row r="186" spans="1:221" ht="15.95" customHeight="1">
      <c r="AB186" s="22"/>
      <c r="AE186" s="45"/>
      <c r="AF186" s="45"/>
      <c r="AG186" s="22"/>
      <c r="AH186" s="22"/>
      <c r="AS186" s="45"/>
      <c r="AT186" s="45"/>
      <c r="CG186" s="45"/>
    </row>
    <row r="187" spans="1:221" ht="15.95" customHeight="1">
      <c r="AB187" s="22"/>
      <c r="AC187" s="22"/>
      <c r="AD187" s="22"/>
      <c r="AE187" s="45"/>
      <c r="AF187" s="45"/>
      <c r="AG187" s="22"/>
      <c r="AS187" s="45"/>
      <c r="AT187" s="45"/>
      <c r="CG187" s="45"/>
    </row>
    <row r="188" spans="1:221" ht="15.95" customHeight="1">
      <c r="AC188" s="22"/>
      <c r="AD188" s="22"/>
      <c r="AE188" s="45"/>
      <c r="AF188" s="45"/>
      <c r="AS188" s="45"/>
      <c r="AT188" s="45"/>
    </row>
    <row r="189" spans="1:221" ht="15.95" customHeight="1">
      <c r="AS189" s="45"/>
      <c r="AT189" s="45"/>
    </row>
  </sheetData>
  <mergeCells count="485">
    <mergeCell ref="M100:T100"/>
    <mergeCell ref="M101:T101"/>
    <mergeCell ref="M102:T102"/>
    <mergeCell ref="M103:T103"/>
    <mergeCell ref="M85:T85"/>
    <mergeCell ref="G41:N41"/>
    <mergeCell ref="G48:N48"/>
    <mergeCell ref="G50:N50"/>
    <mergeCell ref="G51:N51"/>
    <mergeCell ref="G52:N52"/>
    <mergeCell ref="G59:N59"/>
    <mergeCell ref="G60:N60"/>
    <mergeCell ref="G61:N61"/>
    <mergeCell ref="C85:J85"/>
    <mergeCell ref="C99:J99"/>
    <mergeCell ref="C100:J100"/>
    <mergeCell ref="C101:J101"/>
    <mergeCell ref="M86:P86"/>
    <mergeCell ref="M87:T87"/>
    <mergeCell ref="M88:T88"/>
    <mergeCell ref="M89:T89"/>
    <mergeCell ref="M90:T90"/>
    <mergeCell ref="M91:T91"/>
    <mergeCell ref="M92:T92"/>
    <mergeCell ref="M98:T98"/>
    <mergeCell ref="M99:T99"/>
    <mergeCell ref="S56:T56"/>
    <mergeCell ref="Q57:X57"/>
    <mergeCell ref="Q58:T58"/>
    <mergeCell ref="U58:X58"/>
    <mergeCell ref="W89:AD89"/>
    <mergeCell ref="W96:AD96"/>
    <mergeCell ref="W99:AD99"/>
    <mergeCell ref="C92:J92"/>
    <mergeCell ref="C93:J93"/>
    <mergeCell ref="C94:J94"/>
    <mergeCell ref="C95:J95"/>
    <mergeCell ref="M93:T93"/>
    <mergeCell ref="M94:T94"/>
    <mergeCell ref="M95:T95"/>
    <mergeCell ref="M96:T96"/>
    <mergeCell ref="M97:T97"/>
    <mergeCell ref="H5:J5"/>
    <mergeCell ref="EX6:EZ6"/>
    <mergeCell ref="FA6:FI6"/>
    <mergeCell ref="FL6:FN6"/>
    <mergeCell ref="C87:J87"/>
    <mergeCell ref="C88:J88"/>
    <mergeCell ref="C89:J89"/>
    <mergeCell ref="C90:J90"/>
    <mergeCell ref="C91:J91"/>
    <mergeCell ref="FO8:GF8"/>
    <mergeCell ref="B8:D8"/>
    <mergeCell ref="E8:G8"/>
    <mergeCell ref="H8:J8"/>
    <mergeCell ref="C96:J96"/>
    <mergeCell ref="C97:J97"/>
    <mergeCell ref="C98:J98"/>
    <mergeCell ref="B4:D4"/>
    <mergeCell ref="E4:G4"/>
    <mergeCell ref="H4:J4"/>
    <mergeCell ref="FO6:GF6"/>
    <mergeCell ref="B6:D6"/>
    <mergeCell ref="E6:G6"/>
    <mergeCell ref="H6:J6"/>
    <mergeCell ref="EX7:EZ7"/>
    <mergeCell ref="FA7:FI7"/>
    <mergeCell ref="FL7:FN7"/>
    <mergeCell ref="FO7:GF7"/>
    <mergeCell ref="EX5:EZ5"/>
    <mergeCell ref="FA5:FI5"/>
    <mergeCell ref="FL5:FN5"/>
    <mergeCell ref="FO5:GF5"/>
    <mergeCell ref="B5:D5"/>
    <mergeCell ref="E5:G5"/>
    <mergeCell ref="B7:D7"/>
    <mergeCell ref="E7:G7"/>
    <mergeCell ref="H7:J7"/>
    <mergeCell ref="EX8:EZ8"/>
    <mergeCell ref="FA8:FI8"/>
    <mergeCell ref="FL8:FN8"/>
    <mergeCell ref="Z19:AB20"/>
    <mergeCell ref="AC19:AD20"/>
    <mergeCell ref="EO19:EQ20"/>
    <mergeCell ref="ER19:ES20"/>
    <mergeCell ref="B9:D9"/>
    <mergeCell ref="E9:G9"/>
    <mergeCell ref="H9:J9"/>
    <mergeCell ref="B10:D10"/>
    <mergeCell ref="E10:G10"/>
    <mergeCell ref="H10:J10"/>
    <mergeCell ref="Y27:AB27"/>
    <mergeCell ref="AC27:AF27"/>
    <mergeCell ref="EN27:EQ27"/>
    <mergeCell ref="B11:D11"/>
    <mergeCell ref="E11:G11"/>
    <mergeCell ref="H11:J11"/>
    <mergeCell ref="FN36:FQ36"/>
    <mergeCell ref="FR36:FU36"/>
    <mergeCell ref="FP33:FQ33"/>
    <mergeCell ref="N34:O34"/>
    <mergeCell ref="AD34:AE34"/>
    <mergeCell ref="AM34:AO34"/>
    <mergeCell ref="EJ33:EK33"/>
    <mergeCell ref="ER27:EU27"/>
    <mergeCell ref="Y28:AF28"/>
    <mergeCell ref="EN28:EU28"/>
    <mergeCell ref="DK36:DN36"/>
    <mergeCell ref="DO36:DR36"/>
    <mergeCell ref="EH36:EK36"/>
    <mergeCell ref="EL36:EO36"/>
    <mergeCell ref="CO34:CP34"/>
    <mergeCell ref="AB38:AI38"/>
    <mergeCell ref="AL38:AS38"/>
    <mergeCell ref="DK37:DR37"/>
    <mergeCell ref="EH37:EO37"/>
    <mergeCell ref="L37:O37"/>
    <mergeCell ref="P37:S37"/>
    <mergeCell ref="AB37:AE37"/>
    <mergeCell ref="AF37:AI37"/>
    <mergeCell ref="AL37:AO37"/>
    <mergeCell ref="AP37:AS37"/>
    <mergeCell ref="FN37:FU37"/>
    <mergeCell ref="FX40:GE40"/>
    <mergeCell ref="Q41:X41"/>
    <mergeCell ref="DK41:DR41"/>
    <mergeCell ref="FD41:FG41"/>
    <mergeCell ref="FX41:GA41"/>
    <mergeCell ref="GB41:GE41"/>
    <mergeCell ref="DK40:DR40"/>
    <mergeCell ref="FD40:FK40"/>
    <mergeCell ref="FH41:FK41"/>
    <mergeCell ref="FR41:FU41"/>
    <mergeCell ref="DK38:DR38"/>
    <mergeCell ref="FN40:FU40"/>
    <mergeCell ref="DK39:DR39"/>
    <mergeCell ref="FN41:FQ41"/>
    <mergeCell ref="CM37:CP37"/>
    <mergeCell ref="CQ37:CT37"/>
    <mergeCell ref="CM38:CT38"/>
    <mergeCell ref="CM39:CP39"/>
    <mergeCell ref="CQ39:CT39"/>
    <mergeCell ref="CM40:CT40"/>
    <mergeCell ref="CM41:CP41"/>
    <mergeCell ref="CQ41:CT41"/>
    <mergeCell ref="L38:S38"/>
    <mergeCell ref="G42:J42"/>
    <mergeCell ref="K42:N42"/>
    <mergeCell ref="Q42:T42"/>
    <mergeCell ref="U42:X42"/>
    <mergeCell ref="AL42:AO42"/>
    <mergeCell ref="FD42:FK42"/>
    <mergeCell ref="FN42:FU42"/>
    <mergeCell ref="FX42:GE42"/>
    <mergeCell ref="G43:N43"/>
    <mergeCell ref="Q43:X43"/>
    <mergeCell ref="AL43:AS43"/>
    <mergeCell ref="DK42:DR42"/>
    <mergeCell ref="DK43:DR43"/>
    <mergeCell ref="FD43:FK43"/>
    <mergeCell ref="FN43:FU43"/>
    <mergeCell ref="AP42:AS42"/>
    <mergeCell ref="G45:N45"/>
    <mergeCell ref="Q45:X45"/>
    <mergeCell ref="AL45:AS45"/>
    <mergeCell ref="FD45:FK45"/>
    <mergeCell ref="FN45:FU45"/>
    <mergeCell ref="FX45:GE45"/>
    <mergeCell ref="FX43:GE43"/>
    <mergeCell ref="G44:N44"/>
    <mergeCell ref="Q44:X44"/>
    <mergeCell ref="AL44:AO44"/>
    <mergeCell ref="AP44:AS44"/>
    <mergeCell ref="FD44:FK44"/>
    <mergeCell ref="FN44:FU44"/>
    <mergeCell ref="FX44:GE44"/>
    <mergeCell ref="AL46:AO46"/>
    <mergeCell ref="AP46:AS46"/>
    <mergeCell ref="FD46:FK46"/>
    <mergeCell ref="FN46:FU46"/>
    <mergeCell ref="FX46:GE46"/>
    <mergeCell ref="AL47:AS47"/>
    <mergeCell ref="EH47:EO47"/>
    <mergeCell ref="ER47:EY47"/>
    <mergeCell ref="FD47:FK47"/>
    <mergeCell ref="FN47:FU47"/>
    <mergeCell ref="FX47:GE47"/>
    <mergeCell ref="EL48:EO48"/>
    <mergeCell ref="ER48:EU48"/>
    <mergeCell ref="EV48:EY48"/>
    <mergeCell ref="FD48:FK48"/>
    <mergeCell ref="FN48:FU48"/>
    <mergeCell ref="FX48:GE48"/>
    <mergeCell ref="Q48:X48"/>
    <mergeCell ref="AL48:AS48"/>
    <mergeCell ref="EH48:EK48"/>
    <mergeCell ref="EH49:EO49"/>
    <mergeCell ref="ER49:EY49"/>
    <mergeCell ref="FD49:FK49"/>
    <mergeCell ref="FN49:FU49"/>
    <mergeCell ref="FX49:GE49"/>
    <mergeCell ref="G49:J49"/>
    <mergeCell ref="K49:N49"/>
    <mergeCell ref="Q49:T49"/>
    <mergeCell ref="U49:X49"/>
    <mergeCell ref="AL49:AS49"/>
    <mergeCell ref="EH51:EO51"/>
    <mergeCell ref="ER51:EY51"/>
    <mergeCell ref="FN51:FU51"/>
    <mergeCell ref="FX51:GE51"/>
    <mergeCell ref="Q52:X52"/>
    <mergeCell ref="EH52:EO52"/>
    <mergeCell ref="ER50:EY50"/>
    <mergeCell ref="FD50:FK50"/>
    <mergeCell ref="FN50:FU50"/>
    <mergeCell ref="FX50:GE50"/>
    <mergeCell ref="Q51:X51"/>
    <mergeCell ref="Q50:X50"/>
    <mergeCell ref="EH50:EO50"/>
    <mergeCell ref="G54:N54"/>
    <mergeCell ref="Q54:X54"/>
    <mergeCell ref="EH54:EO54"/>
    <mergeCell ref="EH55:EO55"/>
    <mergeCell ref="EH56:EO56"/>
    <mergeCell ref="ER52:EY52"/>
    <mergeCell ref="FN52:FU52"/>
    <mergeCell ref="FX52:GE52"/>
    <mergeCell ref="G53:N53"/>
    <mergeCell ref="Q53:X53"/>
    <mergeCell ref="EH53:EO53"/>
    <mergeCell ref="ER53:EY53"/>
    <mergeCell ref="EH57:EO57"/>
    <mergeCell ref="G57:N57"/>
    <mergeCell ref="Q59:X59"/>
    <mergeCell ref="G58:J58"/>
    <mergeCell ref="K58:N58"/>
    <mergeCell ref="FF77:FG77"/>
    <mergeCell ref="T78:U78"/>
    <mergeCell ref="BL78:BM78"/>
    <mergeCell ref="DD78:DE78"/>
    <mergeCell ref="FD78:FE78"/>
    <mergeCell ref="EX62:EY62"/>
    <mergeCell ref="CG72:CH72"/>
    <mergeCell ref="CE75:CH75"/>
    <mergeCell ref="CI75:CL75"/>
    <mergeCell ref="CE76:CL76"/>
    <mergeCell ref="DB81:DE81"/>
    <mergeCell ref="DF81:DI81"/>
    <mergeCell ref="FB81:FE81"/>
    <mergeCell ref="EC85:EJ85"/>
    <mergeCell ref="EM85:ET85"/>
    <mergeCell ref="EW85:FD85"/>
    <mergeCell ref="FF81:FI81"/>
    <mergeCell ref="R82:Y82"/>
    <mergeCell ref="BJ82:BQ82"/>
    <mergeCell ref="DB82:DI82"/>
    <mergeCell ref="FB82:FI82"/>
    <mergeCell ref="R81:U81"/>
    <mergeCell ref="V81:Y81"/>
    <mergeCell ref="BJ81:BM81"/>
    <mergeCell ref="BN81:BQ81"/>
    <mergeCell ref="C86:F86"/>
    <mergeCell ref="G86:J86"/>
    <mergeCell ref="Q86:T86"/>
    <mergeCell ref="W86:Z86"/>
    <mergeCell ref="AA86:AD86"/>
    <mergeCell ref="FG85:FN85"/>
    <mergeCell ref="FQ85:FX85"/>
    <mergeCell ref="FZ85:GG85"/>
    <mergeCell ref="BO85:BV85"/>
    <mergeCell ref="CA85:CH85"/>
    <mergeCell ref="CM85:CT85"/>
    <mergeCell ref="CW85:DD85"/>
    <mergeCell ref="DG85:DN85"/>
    <mergeCell ref="DQ85:DX85"/>
    <mergeCell ref="W85:AD85"/>
    <mergeCell ref="AG85:AN85"/>
    <mergeCell ref="BE85:BL85"/>
    <mergeCell ref="FU86:FX86"/>
    <mergeCell ref="FZ86:GC86"/>
    <mergeCell ref="GD86:GG86"/>
    <mergeCell ref="EC86:EF86"/>
    <mergeCell ref="EG86:EJ86"/>
    <mergeCell ref="EM86:EP86"/>
    <mergeCell ref="EQ86:ET86"/>
    <mergeCell ref="EW86:EZ86"/>
    <mergeCell ref="FA86:FD86"/>
    <mergeCell ref="W87:AD87"/>
    <mergeCell ref="AG87:AN87"/>
    <mergeCell ref="BE87:BL87"/>
    <mergeCell ref="FG86:FJ86"/>
    <mergeCell ref="FK86:FN86"/>
    <mergeCell ref="FQ86:FT86"/>
    <mergeCell ref="CW86:CZ86"/>
    <mergeCell ref="DA86:DD86"/>
    <mergeCell ref="DG86:DJ86"/>
    <mergeCell ref="DK86:DN86"/>
    <mergeCell ref="DQ86:DT86"/>
    <mergeCell ref="DU86:DX86"/>
    <mergeCell ref="BO86:BR86"/>
    <mergeCell ref="BS86:BV86"/>
    <mergeCell ref="CA86:CD86"/>
    <mergeCell ref="CE86:CH86"/>
    <mergeCell ref="CM86:CP86"/>
    <mergeCell ref="CQ86:CT86"/>
    <mergeCell ref="AG86:AJ86"/>
    <mergeCell ref="AK86:AN86"/>
    <mergeCell ref="BE86:BH86"/>
    <mergeCell ref="EC87:EJ87"/>
    <mergeCell ref="EM87:ET87"/>
    <mergeCell ref="EW87:FD87"/>
    <mergeCell ref="FG87:FN87"/>
    <mergeCell ref="FQ87:FX87"/>
    <mergeCell ref="FZ87:GG87"/>
    <mergeCell ref="BO87:BV87"/>
    <mergeCell ref="CA87:CH87"/>
    <mergeCell ref="CM87:CT87"/>
    <mergeCell ref="CW87:DD87"/>
    <mergeCell ref="DG87:DN87"/>
    <mergeCell ref="DQ87:DX87"/>
    <mergeCell ref="FG88:FN88"/>
    <mergeCell ref="FQ88:FX88"/>
    <mergeCell ref="FZ88:GG88"/>
    <mergeCell ref="BO88:BV88"/>
    <mergeCell ref="CA88:CH88"/>
    <mergeCell ref="CM88:CT88"/>
    <mergeCell ref="CW88:DD88"/>
    <mergeCell ref="DG88:DN88"/>
    <mergeCell ref="DQ88:DX88"/>
    <mergeCell ref="AG89:AN89"/>
    <mergeCell ref="BE89:BL89"/>
    <mergeCell ref="EC88:EJ88"/>
    <mergeCell ref="EM88:ET88"/>
    <mergeCell ref="EW88:FD88"/>
    <mergeCell ref="W88:AD88"/>
    <mergeCell ref="AG88:AN88"/>
    <mergeCell ref="BE88:BL88"/>
    <mergeCell ref="EC89:EJ89"/>
    <mergeCell ref="EM89:ET89"/>
    <mergeCell ref="EW89:FD89"/>
    <mergeCell ref="FG89:FN89"/>
    <mergeCell ref="FQ89:FX89"/>
    <mergeCell ref="FZ89:GG89"/>
    <mergeCell ref="BO89:BV89"/>
    <mergeCell ref="CA89:CH89"/>
    <mergeCell ref="CM89:CT89"/>
    <mergeCell ref="CW89:DD89"/>
    <mergeCell ref="DG89:DN89"/>
    <mergeCell ref="DQ89:DX89"/>
    <mergeCell ref="EM90:ET90"/>
    <mergeCell ref="EW90:FD90"/>
    <mergeCell ref="FZ90:GG90"/>
    <mergeCell ref="W91:AD91"/>
    <mergeCell ref="AG91:AN91"/>
    <mergeCell ref="BE91:BL91"/>
    <mergeCell ref="BO91:BV91"/>
    <mergeCell ref="BO90:BV90"/>
    <mergeCell ref="CM90:CT90"/>
    <mergeCell ref="CW90:DD90"/>
    <mergeCell ref="DG90:DN90"/>
    <mergeCell ref="DQ90:DX90"/>
    <mergeCell ref="EC90:EJ90"/>
    <mergeCell ref="W90:AD90"/>
    <mergeCell ref="AG90:AN90"/>
    <mergeCell ref="BE90:BL90"/>
    <mergeCell ref="EW91:FD91"/>
    <mergeCell ref="CW91:DD91"/>
    <mergeCell ref="DG91:DN91"/>
    <mergeCell ref="DQ91:DX91"/>
    <mergeCell ref="FZ91:GG91"/>
    <mergeCell ref="EC91:EJ91"/>
    <mergeCell ref="EM91:ET91"/>
    <mergeCell ref="DG94:DN94"/>
    <mergeCell ref="DQ94:DX94"/>
    <mergeCell ref="EW92:FD92"/>
    <mergeCell ref="W93:AD93"/>
    <mergeCell ref="AG93:AN93"/>
    <mergeCell ref="BE93:BL93"/>
    <mergeCell ref="BO93:BV93"/>
    <mergeCell ref="CA93:CD93"/>
    <mergeCell ref="CE93:CH93"/>
    <mergeCell ref="CM92:CT92"/>
    <mergeCell ref="CW92:DD92"/>
    <mergeCell ref="DG92:DN92"/>
    <mergeCell ref="DQ92:DX92"/>
    <mergeCell ref="EC92:EJ92"/>
    <mergeCell ref="EM92:ET92"/>
    <mergeCell ref="EW93:FD93"/>
    <mergeCell ref="CM93:CT93"/>
    <mergeCell ref="CW93:DD93"/>
    <mergeCell ref="W92:AD92"/>
    <mergeCell ref="AG92:AN92"/>
    <mergeCell ref="DG93:DN93"/>
    <mergeCell ref="DQ93:DX93"/>
    <mergeCell ref="EC93:EJ93"/>
    <mergeCell ref="EM93:ET93"/>
    <mergeCell ref="EW94:FD94"/>
    <mergeCell ref="W95:AD95"/>
    <mergeCell ref="AG95:AN95"/>
    <mergeCell ref="BE95:BL95"/>
    <mergeCell ref="CA95:CH95"/>
    <mergeCell ref="CM95:CT95"/>
    <mergeCell ref="CM96:CT96"/>
    <mergeCell ref="DG96:DN96"/>
    <mergeCell ref="DQ96:DX96"/>
    <mergeCell ref="EC96:EJ96"/>
    <mergeCell ref="EM96:ET96"/>
    <mergeCell ref="EW96:FD96"/>
    <mergeCell ref="DG95:DN95"/>
    <mergeCell ref="DQ95:DX95"/>
    <mergeCell ref="EC95:EJ95"/>
    <mergeCell ref="EM95:ET95"/>
    <mergeCell ref="EW95:FD95"/>
    <mergeCell ref="AG96:AN96"/>
    <mergeCell ref="CA96:CH96"/>
    <mergeCell ref="EC94:EJ94"/>
    <mergeCell ref="EM94:ET94"/>
    <mergeCell ref="W94:AD94"/>
    <mergeCell ref="AG94:AN94"/>
    <mergeCell ref="BE94:BL94"/>
    <mergeCell ref="EM97:ET97"/>
    <mergeCell ref="EW97:FD97"/>
    <mergeCell ref="W98:AD98"/>
    <mergeCell ref="AG98:AN98"/>
    <mergeCell ref="BO98:BR98"/>
    <mergeCell ref="BS98:BV98"/>
    <mergeCell ref="CA97:CH97"/>
    <mergeCell ref="CM97:CT97"/>
    <mergeCell ref="DG97:DN97"/>
    <mergeCell ref="DQ97:DX97"/>
    <mergeCell ref="EC97:EJ97"/>
    <mergeCell ref="W97:AD97"/>
    <mergeCell ref="AG97:AN97"/>
    <mergeCell ref="BO97:BV97"/>
    <mergeCell ref="CA98:CH98"/>
    <mergeCell ref="CM98:CT98"/>
    <mergeCell ref="EW98:FD98"/>
    <mergeCell ref="AG99:AN99"/>
    <mergeCell ref="BE99:BL99"/>
    <mergeCell ref="BO99:BV99"/>
    <mergeCell ref="CM99:CT99"/>
    <mergeCell ref="EW99:FD99"/>
    <mergeCell ref="EW101:FD101"/>
    <mergeCell ref="BI100:BL100"/>
    <mergeCell ref="BO100:BV100"/>
    <mergeCell ref="EW100:FD100"/>
    <mergeCell ref="W100:AD100"/>
    <mergeCell ref="AG100:AN100"/>
    <mergeCell ref="BE100:BH100"/>
    <mergeCell ref="BE102:BL102"/>
    <mergeCell ref="BO102:BV102"/>
    <mergeCell ref="W101:AD101"/>
    <mergeCell ref="AG101:AN101"/>
    <mergeCell ref="BE101:BL101"/>
    <mergeCell ref="BO101:BV101"/>
    <mergeCell ref="EW103:FD103"/>
    <mergeCell ref="BE104:BL104"/>
    <mergeCell ref="BO104:BV104"/>
    <mergeCell ref="AG103:AN103"/>
    <mergeCell ref="BE103:BL103"/>
    <mergeCell ref="BO103:BV103"/>
    <mergeCell ref="EW102:FD102"/>
    <mergeCell ref="AG102:AN102"/>
    <mergeCell ref="BE105:BL105"/>
    <mergeCell ref="BO105:BV105"/>
    <mergeCell ref="BE106:BL106"/>
    <mergeCell ref="BE107:BL107"/>
    <mergeCell ref="BE108:BL108"/>
    <mergeCell ref="BE109:BL109"/>
    <mergeCell ref="CM42:CT42"/>
    <mergeCell ref="CM43:CT43"/>
    <mergeCell ref="CM44:CT44"/>
    <mergeCell ref="CM45:CT45"/>
    <mergeCell ref="CM46:CT46"/>
    <mergeCell ref="CM47:CT47"/>
    <mergeCell ref="CM48:CT48"/>
    <mergeCell ref="CM49:CT49"/>
    <mergeCell ref="CM50:CT50"/>
    <mergeCell ref="CA94:CH94"/>
    <mergeCell ref="CM94:CT94"/>
    <mergeCell ref="BE92:BL92"/>
    <mergeCell ref="BO92:BV92"/>
    <mergeCell ref="CA92:CH92"/>
    <mergeCell ref="CM91:CT91"/>
    <mergeCell ref="BI86:BL86"/>
  </mergeCells>
  <phoneticPr fontId="1" type="noConversion"/>
  <printOptions horizontalCentered="1" verticalCentered="1"/>
  <pageMargins left="0" right="0" top="0" bottom="0" header="0" footer="0"/>
  <pageSetup paperSize="8" scale="3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B7E8B90A102DB745807B0A3FE4946090" ma:contentTypeVersion="14" ma:contentTypeDescription="새 문서를 만듭니다." ma:contentTypeScope="" ma:versionID="5229c03406cec971d3ce634253355a94">
  <xsd:schema xmlns:xsd="http://www.w3.org/2001/XMLSchema" xmlns:xs="http://www.w3.org/2001/XMLSchema" xmlns:p="http://schemas.microsoft.com/office/2006/metadata/properties" xmlns:ns3="bbd0545f-d750-422a-9e40-ff64d7e2a68f" xmlns:ns4="7ab3b92c-c454-419e-b426-a8f41617642e" targetNamespace="http://schemas.microsoft.com/office/2006/metadata/properties" ma:root="true" ma:fieldsID="4bcb257b2ac4478a163391c155bcdda0" ns3:_="" ns4:_="">
    <xsd:import namespace="bbd0545f-d750-422a-9e40-ff64d7e2a68f"/>
    <xsd:import namespace="7ab3b92c-c454-419e-b426-a8f4161764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0545f-d750-422a-9e40-ff64d7e2a6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3b92c-c454-419e-b426-a8f4161764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힌트 해시 공유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d0545f-d750-422a-9e40-ff64d7e2a68f" xsi:nil="true"/>
  </documentManagement>
</p:properties>
</file>

<file path=customXml/itemProps1.xml><?xml version="1.0" encoding="utf-8"?>
<ds:datastoreItem xmlns:ds="http://schemas.openxmlformats.org/officeDocument/2006/customXml" ds:itemID="{4549716F-02BE-460A-AC8D-A0CAA23309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0545f-d750-422a-9e40-ff64d7e2a68f"/>
    <ds:schemaRef ds:uri="7ab3b92c-c454-419e-b426-a8f416176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305320-816C-477B-9E07-FC447F9CE3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50C5A4-0EB9-43CA-93CE-E7B5A19893B0}">
  <ds:schemaRefs>
    <ds:schemaRef ds:uri="http://schemas.microsoft.com/office/2006/metadata/properties"/>
    <ds:schemaRef ds:uri="http://schemas.microsoft.com/office/infopath/2007/PartnerControls"/>
    <ds:schemaRef ds:uri="bbd0545f-d750-422a-9e40-ff64d7e2a68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조직도</vt:lpstr>
      <vt:lpstr>조직도(상세)</vt:lpstr>
      <vt:lpstr>조직도!Print_Area</vt:lpstr>
      <vt:lpstr>'조직도(상세)'!Print_Area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김 현수</dc:creator>
  <cp:keywords/>
  <dc:description/>
  <cp:lastModifiedBy>Matt 심재헌</cp:lastModifiedBy>
  <cp:revision/>
  <dcterms:created xsi:type="dcterms:W3CDTF">2022-01-05T08:45:35Z</dcterms:created>
  <dcterms:modified xsi:type="dcterms:W3CDTF">2023-09-18T02:41:07Z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0x010100B7E8B90A102DB745807B0A3FE4946090</vt:lpwstr>
  </property>
  <property fmtid="{D5CDD505-2E9C-101B-9397-08002B2CF9AE}" pid="3" name="WorkbookGuid">
    <vt:lpwstr>71f89cb6-9dbc-42fa-8722-3c7355527ce7</vt:lpwstr>
  </property>
</Properties>
</file>